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"/>
    </mc:Choice>
  </mc:AlternateContent>
  <xr:revisionPtr revIDLastSave="0" documentId="13_ncr:1_{C13DBE56-2571-4564-89E1-74808593233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56" i="1" l="1"/>
  <c r="F99" i="1"/>
  <c r="F165" i="1" l="1"/>
  <c r="F89" i="1"/>
  <c r="F100" i="1" s="1"/>
  <c r="F23" i="1" l="1"/>
  <c r="F13" i="1"/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I214" i="1" l="1"/>
  <c r="H214" i="1"/>
  <c r="I233" i="1"/>
  <c r="H233" i="1"/>
  <c r="J214" i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B157" i="1"/>
  <c r="A157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00" i="1"/>
  <c r="A100" i="1"/>
  <c r="L99" i="1"/>
  <c r="J99" i="1"/>
  <c r="I99" i="1"/>
  <c r="H99" i="1"/>
  <c r="G99" i="1"/>
  <c r="B90" i="1"/>
  <c r="A90" i="1"/>
  <c r="L89" i="1"/>
  <c r="J89" i="1"/>
  <c r="I89" i="1"/>
  <c r="H89" i="1"/>
  <c r="G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4" i="1"/>
  <c r="B14" i="1"/>
  <c r="A14" i="1"/>
  <c r="L13" i="1"/>
  <c r="J13" i="1"/>
  <c r="I13" i="1"/>
  <c r="H13" i="1"/>
  <c r="G13" i="1"/>
  <c r="L157" i="1" l="1"/>
  <c r="G43" i="1"/>
  <c r="I62" i="1"/>
  <c r="J62" i="1"/>
  <c r="F157" i="1"/>
  <c r="H157" i="1"/>
  <c r="I157" i="1"/>
  <c r="G24" i="1"/>
  <c r="H43" i="1"/>
  <c r="I43" i="1"/>
  <c r="I176" i="1"/>
  <c r="J43" i="1"/>
  <c r="F138" i="1"/>
  <c r="J176" i="1"/>
  <c r="L43" i="1"/>
  <c r="G138" i="1"/>
  <c r="L176" i="1"/>
  <c r="L62" i="1"/>
  <c r="G157" i="1"/>
  <c r="H81" i="1"/>
  <c r="I195" i="1"/>
  <c r="F62" i="1"/>
  <c r="J81" i="1"/>
  <c r="F176" i="1"/>
  <c r="F234" i="1" s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L24" i="1"/>
  <c r="G100" i="1"/>
  <c r="L138" i="1"/>
  <c r="H100" i="1"/>
  <c r="I100" i="1"/>
  <c r="F81" i="1"/>
  <c r="J100" i="1"/>
  <c r="F195" i="1"/>
  <c r="J24" i="1"/>
  <c r="G81" i="1"/>
  <c r="L100" i="1"/>
  <c r="G195" i="1"/>
  <c r="J234" i="1" l="1"/>
  <c r="G234" i="1"/>
  <c r="I234" i="1"/>
  <c r="H234" i="1"/>
  <c r="L234" i="1"/>
</calcChain>
</file>

<file path=xl/sharedStrings.xml><?xml version="1.0" encoding="utf-8"?>
<sst xmlns="http://schemas.openxmlformats.org/spreadsheetml/2006/main" count="502" uniqueCount="171">
  <si>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</si>
  <si>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</si>
  <si>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</si>
  <si>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</si>
  <si>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</si>
  <si>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</si>
  <si>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</si>
  <si>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</si>
  <si>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</si>
  <si>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</si>
  <si>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</si>
  <si>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</si>
  <si>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</si>
  <si>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</si>
  <si>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</si>
  <si>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</si>
  <si>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</si>
  <si>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</si>
  <si>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</si>
  <si>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</si>
  <si>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</si>
  <si>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</si>
  <si>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</si>
  <si>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</si>
  <si>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</si>
  <si>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</si>
  <si>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</si>
  <si>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</si>
  <si>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</si>
  <si>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</si>
  <si>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</si>
  <si>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</si>
  <si>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</si>
  <si>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</si>
  <si>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</si>
  <si>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</si>
  <si>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</si>
  <si>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</si>
  <si>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</si>
  <si>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с маслом сливочным</t>
  </si>
  <si>
    <t>196</t>
  </si>
  <si>
    <t>459</t>
  </si>
  <si>
    <t>Какао с молоком</t>
  </si>
  <si>
    <t>576</t>
  </si>
  <si>
    <t>Батон обогащенный микронутриентами</t>
  </si>
  <si>
    <t>к/к</t>
  </si>
  <si>
    <t>Мармелад</t>
  </si>
  <si>
    <t>9.1</t>
  </si>
  <si>
    <t>Яблоко свежее</t>
  </si>
  <si>
    <t>блюдо</t>
  </si>
  <si>
    <t>19</t>
  </si>
  <si>
    <t>Салат из соленых огурцов с луком (до 01.03 с репчатым луком, с 01.03. с луком зеленым)</t>
  </si>
  <si>
    <t>575</t>
  </si>
  <si>
    <t xml:space="preserve">Хлеб ржано-пшеничный обогащенный </t>
  </si>
  <si>
    <t>468</t>
  </si>
  <si>
    <t>Напиток из плодов шиповника</t>
  </si>
  <si>
    <t>320</t>
  </si>
  <si>
    <t>Голубцы ленивые</t>
  </si>
  <si>
    <t>105</t>
  </si>
  <si>
    <t>Суп картофельный с макаронными изделиями и птицей</t>
  </si>
  <si>
    <t>223</t>
  </si>
  <si>
    <t>Макароны отварные с сыром</t>
  </si>
  <si>
    <t>453</t>
  </si>
  <si>
    <t>Чай с сахаром</t>
  </si>
  <si>
    <t>470</t>
  </si>
  <si>
    <t>Йогурт в инд. упаковке производителя</t>
  </si>
  <si>
    <t>9.8</t>
  </si>
  <si>
    <t>Мандарин свежий</t>
  </si>
  <si>
    <t>88</t>
  </si>
  <si>
    <t>Щи из свежей капусты с картофелем, говядиной и со сметаной</t>
  </si>
  <si>
    <t>52</t>
  </si>
  <si>
    <t>Винегрет овощной (до 01.03 с репчатым луком, с 01.03. с луком зеленым)</t>
  </si>
  <si>
    <t>349</t>
  </si>
  <si>
    <t>Рис отварной</t>
  </si>
  <si>
    <t>251н</t>
  </si>
  <si>
    <t>Минтай, запеченный под белым соусом</t>
  </si>
  <si>
    <t>425</t>
  </si>
  <si>
    <t xml:space="preserve">Компот из смеси сухофруктов </t>
  </si>
  <si>
    <t>Каша геркулесовая молочная с маслом сливочным</t>
  </si>
  <si>
    <t>454</t>
  </si>
  <si>
    <t>Чай с сахаром и лимоном</t>
  </si>
  <si>
    <t>2</t>
  </si>
  <si>
    <t>Бутерброд с сыром</t>
  </si>
  <si>
    <t>Молоко в индивидуальной упаковке</t>
  </si>
  <si>
    <t>40</t>
  </si>
  <si>
    <t>Салат из квашенной капусты (до 01.03 с репчатым луком, с 01.03. с луком зеленым)</t>
  </si>
  <si>
    <t>309</t>
  </si>
  <si>
    <t>Рагу из птицы</t>
  </si>
  <si>
    <t>96</t>
  </si>
  <si>
    <t>Рассольник "Ленинградский" со сметаной</t>
  </si>
  <si>
    <t>418</t>
  </si>
  <si>
    <t xml:space="preserve">Компот из свежих яблок </t>
  </si>
  <si>
    <t>228</t>
  </si>
  <si>
    <t>Омлет натуральный</t>
  </si>
  <si>
    <t>458</t>
  </si>
  <si>
    <t>Кофейный напиток с молоком</t>
  </si>
  <si>
    <t>Бутерброд с маслом</t>
  </si>
  <si>
    <t>9.6</t>
  </si>
  <si>
    <t>Апельсин свежий</t>
  </si>
  <si>
    <t>80</t>
  </si>
  <si>
    <t>Борщ с капустой и картофелем, курой и со сметаной</t>
  </si>
  <si>
    <t>29</t>
  </si>
  <si>
    <t>Салат «Степной» из разных овощей</t>
  </si>
  <si>
    <t>277</t>
  </si>
  <si>
    <t>Печень по-строгановски</t>
  </si>
  <si>
    <t>424</t>
  </si>
  <si>
    <t>Компот из кураги</t>
  </si>
  <si>
    <t>356</t>
  </si>
  <si>
    <t>Макаронные изделия отварные</t>
  </si>
  <si>
    <t>240</t>
  </si>
  <si>
    <t xml:space="preserve">Пудинг из творога со сгущенным молоком </t>
  </si>
  <si>
    <t>279</t>
  </si>
  <si>
    <t>Гуляш из отварного мяса</t>
  </si>
  <si>
    <t>104</t>
  </si>
  <si>
    <t>Суп картофельный с фасолью и птицей</t>
  </si>
  <si>
    <t>347</t>
  </si>
  <si>
    <t>Каша гречневая рассыпчатая</t>
  </si>
  <si>
    <t>469</t>
  </si>
  <si>
    <t>Сок в ассортименте</t>
  </si>
  <si>
    <t>Каша рисовая молочная с маслом сливочным</t>
  </si>
  <si>
    <t>82</t>
  </si>
  <si>
    <t>Груша свежая</t>
  </si>
  <si>
    <t>582</t>
  </si>
  <si>
    <t xml:space="preserve">Печенье </t>
  </si>
  <si>
    <t>57</t>
  </si>
  <si>
    <t>Икра морковная</t>
  </si>
  <si>
    <t>Котлеты домашние</t>
  </si>
  <si>
    <t>100</t>
  </si>
  <si>
    <t>Суп овощной с гренками</t>
  </si>
  <si>
    <t>Картофель отварной</t>
  </si>
  <si>
    <t>Каша пшеничная молочная с маслом сливочным</t>
  </si>
  <si>
    <t>385</t>
  </si>
  <si>
    <t>Огурец соленый</t>
  </si>
  <si>
    <t>233</t>
  </si>
  <si>
    <t>Рыба запеченная</t>
  </si>
  <si>
    <t>Щи из свежей капусты с картофелем, птицей и сметаной</t>
  </si>
  <si>
    <t>241</t>
  </si>
  <si>
    <t>Рис с овощами</t>
  </si>
  <si>
    <t>Каша манная молочная с маслом сливочным</t>
  </si>
  <si>
    <t>289</t>
  </si>
  <si>
    <t>Биточки (особые) с соусом томатным</t>
  </si>
  <si>
    <t>Суп картофельный с горохом, птицей и с гренками</t>
  </si>
  <si>
    <t>103</t>
  </si>
  <si>
    <t>Суп картофельный с крупой и рыбой</t>
  </si>
  <si>
    <t>10</t>
  </si>
  <si>
    <t>Салат из квашеной капусты с яблоками</t>
  </si>
  <si>
    <t>330</t>
  </si>
  <si>
    <t>Плов из птицы</t>
  </si>
  <si>
    <t>203</t>
  </si>
  <si>
    <t>Каша из пшена и риса жидкая молочная с маслом сливочным "Дружба"</t>
  </si>
  <si>
    <t>322</t>
  </si>
  <si>
    <t>Рагу из овощей и мяса</t>
  </si>
  <si>
    <t>97</t>
  </si>
  <si>
    <t>Суп картофельный с курой</t>
  </si>
  <si>
    <t>Салат из свеклы отварной</t>
  </si>
  <si>
    <t>239</t>
  </si>
  <si>
    <t xml:space="preserve">Запеканка из творога со сгущенным молоком </t>
  </si>
  <si>
    <t>360</t>
  </si>
  <si>
    <t>Картофельное пюре</t>
  </si>
  <si>
    <t>Котлета рыбная с соусом томатным</t>
  </si>
  <si>
    <t>Борщ с капустой и картофелем, говядиной и со сметаной</t>
  </si>
  <si>
    <t>471</t>
  </si>
  <si>
    <t>Оладьи со сгущенным молоком</t>
  </si>
  <si>
    <t>350</t>
  </si>
  <si>
    <t>Рис припущенный</t>
  </si>
  <si>
    <t>Котлета рубленая из птицы с соусом молочным</t>
  </si>
  <si>
    <t>ГБОУ СОШ №548</t>
  </si>
  <si>
    <t>Директор</t>
  </si>
  <si>
    <t>Харитонова А.Г.</t>
  </si>
  <si>
    <t>Салат из свеклы с сыром и чесноком</t>
  </si>
  <si>
    <t>Салат Столичный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</si>
</sst>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vertical="center" wrapText="1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2" fontId="11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>
      <alignment horizontal="center" vertical="center" wrapText="1"/>
    </xf>
    <xf numFmtId="0" fontId="11" fillId="4" borderId="24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0" borderId="20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2" fontId="11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>
      <alignment horizontal="center" vertical="top" wrapText="1"/>
    </xf>
    <xf numFmtId="0" fontId="2" fillId="3" borderId="26" xfId="0" applyFont="1" applyFill="1" applyBorder="1" applyAlignment="1">
      <alignment horizontal="center" vertical="top" wrapText="1"/>
    </xf>
    <xf numFmtId="2" fontId="11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/>
    </xf>
    <xf numFmtId="2" fontId="2" fillId="0" borderId="25" xfId="0" applyNumberFormat="1" applyFont="1" applyBorder="1" applyAlignment="1">
      <alignment horizontal="center" vertical="top" wrapText="1"/>
    </xf>
    <xf numFmtId="2" fontId="11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4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E208" sqref="E20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6" t="s">
        <v>166</v>
      </c>
      <c r="D1" s="67"/>
      <c r="E1" s="67"/>
      <c r="F1" s="12" t="s">
        <v>16</v>
      </c>
      <c r="G1" s="2" t="s">
        <v>17</v>
      </c>
      <c r="H1" s="68" t="s">
        <v>167</v>
      </c>
      <c r="I1" s="68"/>
      <c r="J1" s="68"/>
      <c r="K1" s="68"/>
    </row>
    <row r="2" spans="1:12" ht="18" x14ac:dyDescent="0.2">
      <c r="A2" s="34" t="s">
        <v>6</v>
      </c>
      <c r="C2" s="2"/>
      <c r="G2" s="2" t="s">
        <v>18</v>
      </c>
      <c r="H2" s="68" t="s">
        <v>168</v>
      </c>
      <c r="I2" s="68"/>
      <c r="J2" s="68"/>
      <c r="K2" s="68"/>
    </row>
    <row r="3" spans="1:12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42">
        <v>2</v>
      </c>
      <c r="I3" s="42">
        <v>3</v>
      </c>
      <c r="J3" s="43">
        <v>2026</v>
      </c>
      <c r="K3" s="44"/>
    </row>
    <row r="4" spans="1:12" x14ac:dyDescent="0.2">
      <c r="C4" s="2"/>
      <c r="D4" s="4"/>
      <c r="H4" s="41" t="s">
        <v>36</v>
      </c>
      <c r="I4" s="41" t="s">
        <v>37</v>
      </c>
      <c r="J4" s="41" t="s">
        <v>38</v>
      </c>
    </row>
    <row r="5" spans="1:12" ht="34.5" thickBot="1" x14ac:dyDescent="0.25">
      <c r="A5" s="39" t="s">
        <v>14</v>
      </c>
      <c r="B5" s="40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49" t="s">
        <v>11</v>
      </c>
      <c r="L5" s="55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5" t="s">
        <v>39</v>
      </c>
      <c r="F6" s="46">
        <v>155</v>
      </c>
      <c r="G6" s="47">
        <v>12.200000000000001</v>
      </c>
      <c r="H6" s="47">
        <v>15.4</v>
      </c>
      <c r="I6" s="47">
        <v>27.7</v>
      </c>
      <c r="J6" s="47">
        <v>258</v>
      </c>
      <c r="K6" s="50" t="s">
        <v>40</v>
      </c>
      <c r="L6" s="56">
        <v>41.278000000000006</v>
      </c>
    </row>
    <row r="7" spans="1:12" ht="15" x14ac:dyDescent="0.25">
      <c r="A7" s="23"/>
      <c r="B7" s="15"/>
      <c r="C7" s="11"/>
      <c r="D7" s="6"/>
      <c r="E7" s="37"/>
      <c r="F7" s="38"/>
      <c r="G7" s="38"/>
      <c r="H7" s="38"/>
      <c r="I7" s="38"/>
      <c r="J7" s="38"/>
      <c r="K7" s="51"/>
      <c r="L7" s="57"/>
    </row>
    <row r="8" spans="1:12" ht="15" x14ac:dyDescent="0.25">
      <c r="A8" s="23"/>
      <c r="B8" s="15"/>
      <c r="C8" s="11"/>
      <c r="D8" s="7" t="s">
        <v>22</v>
      </c>
      <c r="E8" s="45" t="s">
        <v>42</v>
      </c>
      <c r="F8" s="46">
        <v>200</v>
      </c>
      <c r="G8" s="47">
        <v>3.4</v>
      </c>
      <c r="H8" s="47">
        <v>2.7</v>
      </c>
      <c r="I8" s="47">
        <v>12.1</v>
      </c>
      <c r="J8" s="47">
        <v>84</v>
      </c>
      <c r="K8" s="50" t="s">
        <v>41</v>
      </c>
      <c r="L8" s="56">
        <v>27.402000000000001</v>
      </c>
    </row>
    <row r="9" spans="1:12" ht="15" x14ac:dyDescent="0.25">
      <c r="A9" s="23"/>
      <c r="B9" s="15"/>
      <c r="C9" s="11"/>
      <c r="D9" s="7" t="s">
        <v>23</v>
      </c>
      <c r="E9" s="45" t="s">
        <v>44</v>
      </c>
      <c r="F9" s="46">
        <v>20</v>
      </c>
      <c r="G9" s="47">
        <v>1.5</v>
      </c>
      <c r="H9" s="47">
        <v>0.57999999999999996</v>
      </c>
      <c r="I9" s="47">
        <v>10.28</v>
      </c>
      <c r="J9" s="47">
        <v>52.2</v>
      </c>
      <c r="K9" s="50" t="s">
        <v>43</v>
      </c>
      <c r="L9" s="56">
        <v>5.28</v>
      </c>
    </row>
    <row r="10" spans="1:12" ht="15" x14ac:dyDescent="0.25">
      <c r="A10" s="23"/>
      <c r="B10" s="15"/>
      <c r="C10" s="11"/>
      <c r="D10" s="7" t="s">
        <v>24</v>
      </c>
      <c r="E10" s="45" t="s">
        <v>48</v>
      </c>
      <c r="F10" s="46">
        <v>100</v>
      </c>
      <c r="G10" s="47">
        <v>0.4</v>
      </c>
      <c r="H10" s="47">
        <v>0.4</v>
      </c>
      <c r="I10" s="47">
        <v>9.8000000000000007</v>
      </c>
      <c r="J10" s="47">
        <v>44.4</v>
      </c>
      <c r="K10" s="50" t="s">
        <v>47</v>
      </c>
      <c r="L10" s="56">
        <v>25</v>
      </c>
    </row>
    <row r="11" spans="1:12" ht="15" x14ac:dyDescent="0.25">
      <c r="A11" s="23"/>
      <c r="B11" s="15"/>
      <c r="C11" s="11"/>
      <c r="D11" s="6" t="s">
        <v>49</v>
      </c>
      <c r="E11" s="45" t="s">
        <v>46</v>
      </c>
      <c r="F11" s="46">
        <v>30</v>
      </c>
      <c r="G11" s="47">
        <v>0.03</v>
      </c>
      <c r="H11" s="47">
        <v>0</v>
      </c>
      <c r="I11" s="47">
        <v>23.82</v>
      </c>
      <c r="J11" s="47">
        <v>96.3</v>
      </c>
      <c r="K11" s="50" t="s">
        <v>45</v>
      </c>
      <c r="L11" s="56">
        <v>15.54</v>
      </c>
    </row>
    <row r="12" spans="1:12" ht="15" x14ac:dyDescent="0.25">
      <c r="A12" s="23"/>
      <c r="B12" s="15"/>
      <c r="C12" s="11"/>
      <c r="D12" s="6"/>
      <c r="E12" s="37"/>
      <c r="F12" s="38"/>
      <c r="G12" s="38"/>
      <c r="H12" s="38"/>
      <c r="I12" s="38"/>
      <c r="J12" s="38"/>
      <c r="K12" s="51"/>
      <c r="L12" s="57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17.53</v>
      </c>
      <c r="H13" s="19">
        <f t="shared" si="0"/>
        <v>19.079999999999998</v>
      </c>
      <c r="I13" s="19">
        <f t="shared" si="0"/>
        <v>83.699999999999989</v>
      </c>
      <c r="J13" s="19">
        <f t="shared" si="0"/>
        <v>534.9</v>
      </c>
      <c r="K13" s="52"/>
      <c r="L13" s="58">
        <f t="shared" ref="L13" si="1">SUM(L6:L12)</f>
        <v>114.5</v>
      </c>
    </row>
    <row r="14" spans="1:12" ht="25.5" x14ac:dyDescent="0.25">
      <c r="A14" s="25">
        <f>A6</f>
        <v>1</v>
      </c>
      <c r="B14" s="13">
        <f>B6</f>
        <v>1</v>
      </c>
      <c r="C14" s="10" t="s">
        <v>25</v>
      </c>
      <c r="D14" s="7" t="s">
        <v>26</v>
      </c>
      <c r="E14" s="45" t="s">
        <v>51</v>
      </c>
      <c r="F14" s="46">
        <v>60</v>
      </c>
      <c r="G14" s="47">
        <v>0.48</v>
      </c>
      <c r="H14" s="47">
        <v>3.06</v>
      </c>
      <c r="I14" s="47">
        <v>1.1399999999999999</v>
      </c>
      <c r="J14" s="47">
        <v>34.200000000000003</v>
      </c>
      <c r="K14" s="50" t="s">
        <v>50</v>
      </c>
      <c r="L14" s="56">
        <v>18.432600000000001</v>
      </c>
    </row>
    <row r="15" spans="1:12" ht="15" x14ac:dyDescent="0.25">
      <c r="A15" s="23"/>
      <c r="B15" s="15"/>
      <c r="C15" s="11"/>
      <c r="D15" s="7" t="s">
        <v>27</v>
      </c>
      <c r="E15" s="45" t="s">
        <v>59</v>
      </c>
      <c r="F15" s="46">
        <v>210</v>
      </c>
      <c r="G15" s="47">
        <v>4.6400000000000006</v>
      </c>
      <c r="H15" s="47">
        <v>4.4000000000000004</v>
      </c>
      <c r="I15" s="47">
        <v>15.159999999999997</v>
      </c>
      <c r="J15" s="47">
        <v>119.2</v>
      </c>
      <c r="K15" s="50" t="s">
        <v>58</v>
      </c>
      <c r="L15" s="56">
        <v>14.109648</v>
      </c>
    </row>
    <row r="16" spans="1:12" ht="15" x14ac:dyDescent="0.25">
      <c r="A16" s="23"/>
      <c r="B16" s="15"/>
      <c r="C16" s="11"/>
      <c r="D16" s="7" t="s">
        <v>28</v>
      </c>
      <c r="E16" s="45" t="s">
        <v>57</v>
      </c>
      <c r="F16" s="46">
        <v>240</v>
      </c>
      <c r="G16" s="47">
        <v>13.35</v>
      </c>
      <c r="H16" s="47">
        <v>16.2</v>
      </c>
      <c r="I16" s="47">
        <v>35.4</v>
      </c>
      <c r="J16" s="47">
        <v>345</v>
      </c>
      <c r="K16" s="50" t="s">
        <v>56</v>
      </c>
      <c r="L16" s="56">
        <v>102.87775199999999</v>
      </c>
    </row>
    <row r="17" spans="1:12" ht="15" x14ac:dyDescent="0.25">
      <c r="A17" s="23"/>
      <c r="B17" s="15"/>
      <c r="C17" s="11"/>
      <c r="D17" s="7" t="s">
        <v>29</v>
      </c>
      <c r="E17" s="37"/>
      <c r="F17" s="38"/>
      <c r="G17" s="38"/>
      <c r="H17" s="38"/>
      <c r="I17" s="38"/>
      <c r="J17" s="38"/>
      <c r="K17" s="51"/>
      <c r="L17" s="57"/>
    </row>
    <row r="18" spans="1:12" ht="15" x14ac:dyDescent="0.25">
      <c r="A18" s="23"/>
      <c r="B18" s="15"/>
      <c r="C18" s="11"/>
      <c r="D18" s="7" t="s">
        <v>30</v>
      </c>
      <c r="E18" s="45" t="s">
        <v>55</v>
      </c>
      <c r="F18" s="46">
        <v>200</v>
      </c>
      <c r="G18" s="47">
        <v>0.6</v>
      </c>
      <c r="H18" s="47">
        <v>0</v>
      </c>
      <c r="I18" s="47">
        <v>10.3</v>
      </c>
      <c r="J18" s="47">
        <v>44</v>
      </c>
      <c r="K18" s="50" t="s">
        <v>54</v>
      </c>
      <c r="L18" s="56">
        <v>11.86</v>
      </c>
    </row>
    <row r="19" spans="1:12" ht="15" x14ac:dyDescent="0.25">
      <c r="A19" s="23"/>
      <c r="B19" s="15"/>
      <c r="C19" s="11"/>
      <c r="D19" s="7" t="s">
        <v>31</v>
      </c>
      <c r="E19" s="45" t="s">
        <v>53</v>
      </c>
      <c r="F19" s="46">
        <v>40</v>
      </c>
      <c r="G19" s="47">
        <v>2.72</v>
      </c>
      <c r="H19" s="47">
        <v>0.52</v>
      </c>
      <c r="I19" s="47">
        <v>15.92</v>
      </c>
      <c r="J19" s="47">
        <v>79.2</v>
      </c>
      <c r="K19" s="50" t="s">
        <v>52</v>
      </c>
      <c r="L19" s="56">
        <v>10</v>
      </c>
    </row>
    <row r="20" spans="1:12" ht="15" x14ac:dyDescent="0.25">
      <c r="A20" s="23"/>
      <c r="B20" s="15"/>
      <c r="C20" s="11"/>
      <c r="D20" s="7" t="s">
        <v>32</v>
      </c>
      <c r="E20" s="45" t="s">
        <v>44</v>
      </c>
      <c r="F20" s="46">
        <v>55</v>
      </c>
      <c r="G20" s="47">
        <v>4.125</v>
      </c>
      <c r="H20" s="47">
        <v>1.595</v>
      </c>
      <c r="I20" s="47">
        <v>28.27</v>
      </c>
      <c r="J20" s="47">
        <v>143.55000000000001</v>
      </c>
      <c r="K20" s="50" t="s">
        <v>43</v>
      </c>
      <c r="L20" s="56">
        <v>14.520000000000001</v>
      </c>
    </row>
    <row r="21" spans="1:12" ht="15" x14ac:dyDescent="0.25">
      <c r="A21" s="23"/>
      <c r="B21" s="15"/>
      <c r="C21" s="11"/>
      <c r="D21" s="6"/>
      <c r="E21" s="37"/>
      <c r="F21" s="38"/>
      <c r="G21" s="38"/>
      <c r="H21" s="38"/>
      <c r="I21" s="38"/>
      <c r="J21" s="38"/>
      <c r="K21" s="51"/>
      <c r="L21" s="57"/>
    </row>
    <row r="22" spans="1:12" ht="15" x14ac:dyDescent="0.25">
      <c r="A22" s="23"/>
      <c r="B22" s="15"/>
      <c r="C22" s="11"/>
      <c r="D22" s="6"/>
      <c r="E22" s="37"/>
      <c r="F22" s="38"/>
      <c r="G22" s="38"/>
      <c r="H22" s="38"/>
      <c r="I22" s="38"/>
      <c r="J22" s="38"/>
      <c r="K22" s="51"/>
      <c r="L22" s="57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805</v>
      </c>
      <c r="G23" s="19">
        <f>SUM(G14:G22)</f>
        <v>25.914999999999999</v>
      </c>
      <c r="H23" s="19">
        <f>SUM(H14:H22)</f>
        <v>25.774999999999999</v>
      </c>
      <c r="I23" s="19">
        <f>SUM(I14:I22)</f>
        <v>106.19</v>
      </c>
      <c r="J23" s="19">
        <f>SUM(J14:J22)</f>
        <v>765.15000000000009</v>
      </c>
      <c r="K23" s="52"/>
      <c r="L23" s="58">
        <f>SUM(L14:L22)</f>
        <v>171.79999999999998</v>
      </c>
    </row>
    <row r="24" spans="1:12" ht="15.75" thickBot="1" x14ac:dyDescent="0.25">
      <c r="A24" s="28">
        <f>A6</f>
        <v>1</v>
      </c>
      <c r="B24" s="29">
        <f>B6</f>
        <v>1</v>
      </c>
      <c r="C24" s="64" t="s">
        <v>4</v>
      </c>
      <c r="D24" s="65"/>
      <c r="E24" s="30"/>
      <c r="F24" s="31">
        <f>F13+F23</f>
        <v>1310</v>
      </c>
      <c r="G24" s="31">
        <f t="shared" ref="G24:J24" si="2">G13+G23</f>
        <v>43.445</v>
      </c>
      <c r="H24" s="31">
        <f t="shared" si="2"/>
        <v>44.854999999999997</v>
      </c>
      <c r="I24" s="31">
        <f t="shared" si="2"/>
        <v>189.89</v>
      </c>
      <c r="J24" s="31">
        <f t="shared" si="2"/>
        <v>1300.0500000000002</v>
      </c>
      <c r="K24" s="53"/>
      <c r="L24" s="59">
        <f t="shared" ref="L24" si="3">L13+L23</f>
        <v>286.29999999999995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61</v>
      </c>
      <c r="F25" s="46">
        <v>165</v>
      </c>
      <c r="G25" s="47">
        <v>12.78169014084507</v>
      </c>
      <c r="H25" s="47">
        <v>15.68661971830986</v>
      </c>
      <c r="I25" s="47">
        <v>43.806338028169023</v>
      </c>
      <c r="J25" s="47">
        <v>304.43661971830988</v>
      </c>
      <c r="K25" s="50" t="s">
        <v>60</v>
      </c>
      <c r="L25" s="56">
        <v>42.952999999999989</v>
      </c>
    </row>
    <row r="26" spans="1:12" ht="15" x14ac:dyDescent="0.25">
      <c r="A26" s="14"/>
      <c r="B26" s="15"/>
      <c r="C26" s="11"/>
      <c r="D26" s="6"/>
      <c r="E26" s="37"/>
      <c r="F26" s="38"/>
      <c r="G26" s="38"/>
      <c r="H26" s="38"/>
      <c r="I26" s="38"/>
      <c r="J26" s="38"/>
      <c r="K26" s="51"/>
      <c r="L26" s="57"/>
    </row>
    <row r="27" spans="1:12" ht="15" x14ac:dyDescent="0.25">
      <c r="A27" s="14"/>
      <c r="B27" s="15"/>
      <c r="C27" s="11"/>
      <c r="D27" s="7" t="s">
        <v>22</v>
      </c>
      <c r="E27" s="48" t="s">
        <v>63</v>
      </c>
      <c r="F27" s="46">
        <v>200</v>
      </c>
      <c r="G27" s="47">
        <v>0.1</v>
      </c>
      <c r="H27" s="47">
        <v>0</v>
      </c>
      <c r="I27" s="47">
        <v>7</v>
      </c>
      <c r="J27" s="47">
        <v>29</v>
      </c>
      <c r="K27" s="50" t="s">
        <v>62</v>
      </c>
      <c r="L27" s="56">
        <v>2.847</v>
      </c>
    </row>
    <row r="28" spans="1:12" ht="15" x14ac:dyDescent="0.25">
      <c r="A28" s="14"/>
      <c r="B28" s="15"/>
      <c r="C28" s="11"/>
      <c r="D28" s="7" t="s">
        <v>23</v>
      </c>
      <c r="E28" s="48" t="s">
        <v>44</v>
      </c>
      <c r="F28" s="46">
        <v>20</v>
      </c>
      <c r="G28" s="47">
        <v>1.5</v>
      </c>
      <c r="H28" s="47">
        <v>0.57999999999999996</v>
      </c>
      <c r="I28" s="47">
        <v>10.28</v>
      </c>
      <c r="J28" s="47">
        <v>52.2</v>
      </c>
      <c r="K28" s="50" t="s">
        <v>43</v>
      </c>
      <c r="L28" s="56">
        <v>5.28</v>
      </c>
    </row>
    <row r="29" spans="1:12" ht="15" x14ac:dyDescent="0.25">
      <c r="A29" s="14"/>
      <c r="B29" s="15"/>
      <c r="C29" s="11"/>
      <c r="D29" s="7" t="s">
        <v>24</v>
      </c>
      <c r="E29" s="48" t="s">
        <v>67</v>
      </c>
      <c r="F29" s="46">
        <v>100</v>
      </c>
      <c r="G29" s="47">
        <v>0.8</v>
      </c>
      <c r="H29" s="47">
        <v>0.2</v>
      </c>
      <c r="I29" s="47">
        <v>7.5</v>
      </c>
      <c r="J29" s="47">
        <v>35</v>
      </c>
      <c r="K29" s="50" t="s">
        <v>66</v>
      </c>
      <c r="L29" s="56">
        <v>28</v>
      </c>
    </row>
    <row r="30" spans="1:12" ht="15" x14ac:dyDescent="0.25">
      <c r="A30" s="14"/>
      <c r="B30" s="15"/>
      <c r="C30" s="11"/>
      <c r="D30" s="6" t="s">
        <v>49</v>
      </c>
      <c r="E30" s="48" t="s">
        <v>65</v>
      </c>
      <c r="F30" s="46">
        <v>125</v>
      </c>
      <c r="G30" s="47">
        <v>3.5</v>
      </c>
      <c r="H30" s="47">
        <v>3.125</v>
      </c>
      <c r="I30" s="47">
        <v>16.25</v>
      </c>
      <c r="J30" s="47">
        <v>107.5</v>
      </c>
      <c r="K30" s="50" t="s">
        <v>64</v>
      </c>
      <c r="L30" s="56">
        <v>35.42</v>
      </c>
    </row>
    <row r="31" spans="1:12" ht="15" x14ac:dyDescent="0.25">
      <c r="A31" s="14"/>
      <c r="B31" s="15"/>
      <c r="C31" s="11"/>
      <c r="D31" s="6"/>
      <c r="E31" s="37"/>
      <c r="F31" s="38"/>
      <c r="G31" s="38"/>
      <c r="H31" s="38"/>
      <c r="I31" s="38"/>
      <c r="J31" s="38"/>
      <c r="K31" s="51"/>
      <c r="L31" s="57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>SUM(G25:G31)</f>
        <v>18.68169014084507</v>
      </c>
      <c r="H32" s="19">
        <f>SUM(H25:H31)</f>
        <v>19.591619718309857</v>
      </c>
      <c r="I32" s="19">
        <f>SUM(I25:I31)</f>
        <v>84.836338028169024</v>
      </c>
      <c r="J32" s="19">
        <f>SUM(J25:J31)</f>
        <v>528.13661971830993</v>
      </c>
      <c r="K32" s="52"/>
      <c r="L32" s="58">
        <f>SUM(L25:L31)</f>
        <v>114.49999999999999</v>
      </c>
    </row>
    <row r="33" spans="1:12" ht="25.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8" t="s">
        <v>71</v>
      </c>
      <c r="F33" s="46">
        <v>60</v>
      </c>
      <c r="G33" s="47">
        <v>0.72</v>
      </c>
      <c r="H33" s="47">
        <v>6.06</v>
      </c>
      <c r="I33" s="47">
        <v>3.54</v>
      </c>
      <c r="J33" s="47">
        <v>72</v>
      </c>
      <c r="K33" s="50" t="s">
        <v>70</v>
      </c>
      <c r="L33" s="56">
        <v>15.190060000000001</v>
      </c>
    </row>
    <row r="34" spans="1:12" ht="25.5" x14ac:dyDescent="0.25">
      <c r="A34" s="14"/>
      <c r="B34" s="15"/>
      <c r="C34" s="11"/>
      <c r="D34" s="7" t="s">
        <v>27</v>
      </c>
      <c r="E34" s="48" t="s">
        <v>69</v>
      </c>
      <c r="F34" s="46">
        <v>215</v>
      </c>
      <c r="G34" s="47">
        <v>4.26</v>
      </c>
      <c r="H34" s="47">
        <v>6.0100000000000007</v>
      </c>
      <c r="I34" s="47">
        <v>7.0699999999999994</v>
      </c>
      <c r="J34" s="47">
        <v>99.8</v>
      </c>
      <c r="K34" s="50" t="s">
        <v>68</v>
      </c>
      <c r="L34" s="56">
        <v>35.027700000000003</v>
      </c>
    </row>
    <row r="35" spans="1:12" ht="15" x14ac:dyDescent="0.25">
      <c r="A35" s="14"/>
      <c r="B35" s="15"/>
      <c r="C35" s="11"/>
      <c r="D35" s="7" t="s">
        <v>28</v>
      </c>
      <c r="E35" s="48" t="s">
        <v>75</v>
      </c>
      <c r="F35" s="46">
        <v>100</v>
      </c>
      <c r="G35" s="47">
        <v>11.8</v>
      </c>
      <c r="H35" s="47">
        <v>3.4</v>
      </c>
      <c r="I35" s="47">
        <v>2.8</v>
      </c>
      <c r="J35" s="47">
        <v>92</v>
      </c>
      <c r="K35" s="50" t="s">
        <v>74</v>
      </c>
      <c r="L35" s="56">
        <v>68.273439999999979</v>
      </c>
    </row>
    <row r="36" spans="1:12" ht="15" x14ac:dyDescent="0.25">
      <c r="A36" s="14"/>
      <c r="B36" s="15"/>
      <c r="C36" s="11"/>
      <c r="D36" s="7" t="s">
        <v>29</v>
      </c>
      <c r="E36" s="48" t="s">
        <v>73</v>
      </c>
      <c r="F36" s="46">
        <v>150</v>
      </c>
      <c r="G36" s="47">
        <v>2.7</v>
      </c>
      <c r="H36" s="47">
        <v>6.8</v>
      </c>
      <c r="I36" s="47">
        <v>33.1</v>
      </c>
      <c r="J36" s="47">
        <v>205</v>
      </c>
      <c r="K36" s="50" t="s">
        <v>72</v>
      </c>
      <c r="L36" s="56">
        <v>20.501799999999999</v>
      </c>
    </row>
    <row r="37" spans="1:12" ht="15" x14ac:dyDescent="0.25">
      <c r="A37" s="14"/>
      <c r="B37" s="15"/>
      <c r="C37" s="11"/>
      <c r="D37" s="7" t="s">
        <v>30</v>
      </c>
      <c r="E37" s="48" t="s">
        <v>77</v>
      </c>
      <c r="F37" s="46">
        <v>200</v>
      </c>
      <c r="G37" s="47">
        <v>0.6</v>
      </c>
      <c r="H37" s="47">
        <v>7.0000000000000007E-2</v>
      </c>
      <c r="I37" s="47">
        <v>17</v>
      </c>
      <c r="J37" s="47">
        <v>71</v>
      </c>
      <c r="K37" s="50" t="s">
        <v>76</v>
      </c>
      <c r="L37" s="56">
        <v>8.2870000000000008</v>
      </c>
    </row>
    <row r="38" spans="1:12" ht="15" x14ac:dyDescent="0.25">
      <c r="A38" s="14"/>
      <c r="B38" s="15"/>
      <c r="C38" s="11"/>
      <c r="D38" s="7" t="s">
        <v>31</v>
      </c>
      <c r="E38" s="48" t="s">
        <v>53</v>
      </c>
      <c r="F38" s="46">
        <v>40</v>
      </c>
      <c r="G38" s="47">
        <v>2.72</v>
      </c>
      <c r="H38" s="47">
        <v>0.52</v>
      </c>
      <c r="I38" s="47">
        <v>15.92</v>
      </c>
      <c r="J38" s="47">
        <v>79.2</v>
      </c>
      <c r="K38" s="50" t="s">
        <v>52</v>
      </c>
      <c r="L38" s="56">
        <v>10</v>
      </c>
    </row>
    <row r="39" spans="1:12" ht="15" x14ac:dyDescent="0.25">
      <c r="A39" s="14"/>
      <c r="B39" s="15"/>
      <c r="C39" s="11"/>
      <c r="D39" s="7" t="s">
        <v>32</v>
      </c>
      <c r="E39" s="48" t="s">
        <v>44</v>
      </c>
      <c r="F39" s="46">
        <v>55</v>
      </c>
      <c r="G39" s="47">
        <v>4.125</v>
      </c>
      <c r="H39" s="47">
        <v>1.595</v>
      </c>
      <c r="I39" s="47">
        <v>28.27</v>
      </c>
      <c r="J39" s="47">
        <v>143.55000000000001</v>
      </c>
      <c r="K39" s="50" t="s">
        <v>43</v>
      </c>
      <c r="L39" s="56">
        <v>14.520000000000001</v>
      </c>
    </row>
    <row r="40" spans="1:12" ht="15" x14ac:dyDescent="0.25">
      <c r="A40" s="14"/>
      <c r="B40" s="15"/>
      <c r="C40" s="11"/>
      <c r="D40" s="6"/>
      <c r="E40" s="37"/>
      <c r="F40" s="38"/>
      <c r="G40" s="38"/>
      <c r="H40" s="38"/>
      <c r="I40" s="38"/>
      <c r="J40" s="38"/>
      <c r="K40" s="51"/>
      <c r="L40" s="57"/>
    </row>
    <row r="41" spans="1:12" ht="15" x14ac:dyDescent="0.25">
      <c r="A41" s="14"/>
      <c r="B41" s="15"/>
      <c r="C41" s="11"/>
      <c r="D41" s="6"/>
      <c r="E41" s="37"/>
      <c r="F41" s="38"/>
      <c r="G41" s="38"/>
      <c r="H41" s="38"/>
      <c r="I41" s="38"/>
      <c r="J41" s="38"/>
      <c r="K41" s="51"/>
      <c r="L41" s="57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820</v>
      </c>
      <c r="G42" s="19">
        <f>SUM(G33:G41)</f>
        <v>26.925000000000001</v>
      </c>
      <c r="H42" s="19">
        <f>SUM(H33:H41)</f>
        <v>24.454999999999998</v>
      </c>
      <c r="I42" s="19">
        <f>SUM(I33:I41)</f>
        <v>107.7</v>
      </c>
      <c r="J42" s="19">
        <f>SUM(J33:J41)</f>
        <v>762.55</v>
      </c>
      <c r="K42" s="52"/>
      <c r="L42" s="58">
        <f>SUM(L33:L41)</f>
        <v>171.8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64" t="s">
        <v>4</v>
      </c>
      <c r="D43" s="65"/>
      <c r="E43" s="30"/>
      <c r="F43" s="31">
        <f>F32+F42</f>
        <v>1430</v>
      </c>
      <c r="G43" s="31">
        <f t="shared" ref="G43" si="4">G32+G42</f>
        <v>45.606690140845075</v>
      </c>
      <c r="H43" s="31">
        <f t="shared" ref="H43" si="5">H32+H42</f>
        <v>44.046619718309856</v>
      </c>
      <c r="I43" s="31">
        <f t="shared" ref="I43" si="6">I32+I42</f>
        <v>192.53633802816904</v>
      </c>
      <c r="J43" s="31">
        <f t="shared" ref="J43:L43" si="7">J32+J42</f>
        <v>1290.6866197183099</v>
      </c>
      <c r="K43" s="53"/>
      <c r="L43" s="59">
        <f t="shared" si="7"/>
        <v>286.3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5" t="s">
        <v>78</v>
      </c>
      <c r="F44" s="46">
        <v>155</v>
      </c>
      <c r="G44" s="47">
        <v>9.1</v>
      </c>
      <c r="H44" s="47">
        <v>9.44</v>
      </c>
      <c r="I44" s="47">
        <v>40</v>
      </c>
      <c r="J44" s="47">
        <v>231</v>
      </c>
      <c r="K44" s="50" t="s">
        <v>40</v>
      </c>
      <c r="L44" s="56">
        <v>35.86699999999999</v>
      </c>
    </row>
    <row r="45" spans="1:12" ht="15" x14ac:dyDescent="0.25">
      <c r="A45" s="23"/>
      <c r="B45" s="15"/>
      <c r="C45" s="11"/>
      <c r="D45" s="6"/>
      <c r="E45" s="37"/>
      <c r="F45" s="38"/>
      <c r="G45" s="38"/>
      <c r="H45" s="38"/>
      <c r="I45" s="38"/>
      <c r="J45" s="38"/>
      <c r="K45" s="51"/>
      <c r="L45" s="57"/>
    </row>
    <row r="46" spans="1:12" ht="15" x14ac:dyDescent="0.25">
      <c r="A46" s="23"/>
      <c r="B46" s="15"/>
      <c r="C46" s="11"/>
      <c r="D46" s="7" t="s">
        <v>22</v>
      </c>
      <c r="E46" s="45" t="s">
        <v>80</v>
      </c>
      <c r="F46" s="46">
        <v>200</v>
      </c>
      <c r="G46" s="47">
        <v>0.2</v>
      </c>
      <c r="H46" s="47">
        <v>0</v>
      </c>
      <c r="I46" s="47">
        <v>7.2</v>
      </c>
      <c r="J46" s="47">
        <v>30</v>
      </c>
      <c r="K46" s="50" t="s">
        <v>79</v>
      </c>
      <c r="L46" s="56">
        <v>3.1230000000000002</v>
      </c>
    </row>
    <row r="47" spans="1:12" ht="15" x14ac:dyDescent="0.25">
      <c r="A47" s="23"/>
      <c r="B47" s="15"/>
      <c r="C47" s="11"/>
      <c r="D47" s="7" t="s">
        <v>23</v>
      </c>
      <c r="E47" s="45" t="s">
        <v>82</v>
      </c>
      <c r="F47" s="46">
        <v>30</v>
      </c>
      <c r="G47" s="47">
        <v>3.8</v>
      </c>
      <c r="H47" s="47">
        <v>3.5300000000000002</v>
      </c>
      <c r="I47" s="47">
        <v>10.28</v>
      </c>
      <c r="J47" s="47">
        <v>88.2</v>
      </c>
      <c r="K47" s="50" t="s">
        <v>81</v>
      </c>
      <c r="L47" s="56">
        <v>14.76</v>
      </c>
    </row>
    <row r="48" spans="1:12" ht="15" x14ac:dyDescent="0.25">
      <c r="A48" s="23"/>
      <c r="B48" s="15"/>
      <c r="C48" s="11"/>
      <c r="D48" s="7" t="s">
        <v>24</v>
      </c>
      <c r="E48" s="45" t="s">
        <v>48</v>
      </c>
      <c r="F48" s="46">
        <v>100</v>
      </c>
      <c r="G48" s="47">
        <v>0.4</v>
      </c>
      <c r="H48" s="47">
        <v>0.4</v>
      </c>
      <c r="I48" s="47">
        <v>9.8000000000000007</v>
      </c>
      <c r="J48" s="47">
        <v>44.4</v>
      </c>
      <c r="K48" s="50" t="s">
        <v>47</v>
      </c>
      <c r="L48" s="56">
        <v>25</v>
      </c>
    </row>
    <row r="49" spans="1:12" ht="15" x14ac:dyDescent="0.25">
      <c r="A49" s="23"/>
      <c r="B49" s="15"/>
      <c r="C49" s="11"/>
      <c r="D49" s="6" t="s">
        <v>49</v>
      </c>
      <c r="E49" s="45" t="s">
        <v>83</v>
      </c>
      <c r="F49" s="46">
        <v>200</v>
      </c>
      <c r="G49" s="47">
        <v>5.8</v>
      </c>
      <c r="H49" s="47">
        <v>6.4</v>
      </c>
      <c r="I49" s="47">
        <v>9.4</v>
      </c>
      <c r="J49" s="47">
        <v>120</v>
      </c>
      <c r="K49" s="50" t="s">
        <v>45</v>
      </c>
      <c r="L49" s="56">
        <v>35.75</v>
      </c>
    </row>
    <row r="50" spans="1:12" ht="15" x14ac:dyDescent="0.25">
      <c r="A50" s="23"/>
      <c r="B50" s="15"/>
      <c r="C50" s="11"/>
      <c r="D50" s="6"/>
      <c r="E50" s="37"/>
      <c r="F50" s="38"/>
      <c r="G50" s="38"/>
      <c r="H50" s="38"/>
      <c r="I50" s="38"/>
      <c r="J50" s="38"/>
      <c r="K50" s="51"/>
      <c r="L50" s="57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685</v>
      </c>
      <c r="G51" s="19">
        <f>SUM(G44:G50)</f>
        <v>19.299999999999997</v>
      </c>
      <c r="H51" s="19">
        <f>SUM(H44:H50)</f>
        <v>19.77</v>
      </c>
      <c r="I51" s="19">
        <f>SUM(I44:I50)</f>
        <v>76.680000000000007</v>
      </c>
      <c r="J51" s="19">
        <f>SUM(J44:J50)</f>
        <v>513.59999999999991</v>
      </c>
      <c r="K51" s="52"/>
      <c r="L51" s="58">
        <f>SUM(L44:L50)</f>
        <v>114.49999999999999</v>
      </c>
    </row>
    <row r="52" spans="1:12" ht="25.5" x14ac:dyDescent="0.25">
      <c r="A52" s="25">
        <f>A44</f>
        <v>1</v>
      </c>
      <c r="B52" s="13">
        <f>B44</f>
        <v>3</v>
      </c>
      <c r="C52" s="10" t="s">
        <v>25</v>
      </c>
      <c r="D52" s="7" t="s">
        <v>26</v>
      </c>
      <c r="E52" s="45" t="s">
        <v>85</v>
      </c>
      <c r="F52" s="46">
        <v>60</v>
      </c>
      <c r="G52" s="47">
        <v>0.96</v>
      </c>
      <c r="H52" s="47">
        <v>3.06</v>
      </c>
      <c r="I52" s="47">
        <v>4.8600000000000003</v>
      </c>
      <c r="J52" s="47">
        <v>51</v>
      </c>
      <c r="K52" s="50" t="s">
        <v>84</v>
      </c>
      <c r="L52" s="56">
        <v>22.1434</v>
      </c>
    </row>
    <row r="53" spans="1:12" ht="15" x14ac:dyDescent="0.25">
      <c r="A53" s="23"/>
      <c r="B53" s="15"/>
      <c r="C53" s="11"/>
      <c r="D53" s="7" t="s">
        <v>27</v>
      </c>
      <c r="E53" s="45" t="s">
        <v>89</v>
      </c>
      <c r="F53" s="46">
        <v>205</v>
      </c>
      <c r="G53" s="47">
        <v>1.8600000000000003</v>
      </c>
      <c r="H53" s="47">
        <v>3.85</v>
      </c>
      <c r="I53" s="47">
        <v>12.47</v>
      </c>
      <c r="J53" s="47">
        <v>92.6</v>
      </c>
      <c r="K53" s="50" t="s">
        <v>88</v>
      </c>
      <c r="L53" s="56">
        <v>14.072340000000001</v>
      </c>
    </row>
    <row r="54" spans="1:12" ht="15" x14ac:dyDescent="0.25">
      <c r="A54" s="23"/>
      <c r="B54" s="15"/>
      <c r="C54" s="11"/>
      <c r="D54" s="7" t="s">
        <v>28</v>
      </c>
      <c r="E54" s="45" t="s">
        <v>87</v>
      </c>
      <c r="F54" s="46">
        <v>240</v>
      </c>
      <c r="G54" s="47">
        <v>15.522857142857143</v>
      </c>
      <c r="H54" s="47">
        <v>16.44857142857143</v>
      </c>
      <c r="I54" s="47">
        <v>25.534285714285716</v>
      </c>
      <c r="J54" s="47">
        <v>313.8857142857143</v>
      </c>
      <c r="K54" s="50" t="s">
        <v>86</v>
      </c>
      <c r="L54" s="56">
        <v>93.652259999999984</v>
      </c>
    </row>
    <row r="55" spans="1:12" ht="15" x14ac:dyDescent="0.25">
      <c r="A55" s="23"/>
      <c r="B55" s="15"/>
      <c r="C55" s="11"/>
      <c r="D55" s="7" t="s">
        <v>29</v>
      </c>
      <c r="E55" s="37"/>
      <c r="F55" s="38"/>
      <c r="G55" s="38"/>
      <c r="H55" s="38"/>
      <c r="I55" s="38"/>
      <c r="J55" s="38"/>
      <c r="K55" s="51"/>
      <c r="L55" s="57"/>
    </row>
    <row r="56" spans="1:12" ht="15" x14ac:dyDescent="0.25">
      <c r="A56" s="23"/>
      <c r="B56" s="15"/>
      <c r="C56" s="11"/>
      <c r="D56" s="7" t="s">
        <v>30</v>
      </c>
      <c r="E56" s="45" t="s">
        <v>91</v>
      </c>
      <c r="F56" s="46">
        <v>200</v>
      </c>
      <c r="G56" s="47">
        <v>0.15</v>
      </c>
      <c r="H56" s="47">
        <v>0.14000000000000001</v>
      </c>
      <c r="I56" s="47">
        <v>19.899999999999999</v>
      </c>
      <c r="J56" s="47">
        <v>82</v>
      </c>
      <c r="K56" s="50" t="s">
        <v>90</v>
      </c>
      <c r="L56" s="56">
        <v>17.411999999999999</v>
      </c>
    </row>
    <row r="57" spans="1:12" ht="15" x14ac:dyDescent="0.25">
      <c r="A57" s="23"/>
      <c r="B57" s="15"/>
      <c r="C57" s="11"/>
      <c r="D57" s="7" t="s">
        <v>31</v>
      </c>
      <c r="E57" s="45" t="s">
        <v>53</v>
      </c>
      <c r="F57" s="46">
        <v>40</v>
      </c>
      <c r="G57" s="47">
        <v>2.72</v>
      </c>
      <c r="H57" s="47">
        <v>0.52</v>
      </c>
      <c r="I57" s="47">
        <v>15.92</v>
      </c>
      <c r="J57" s="47">
        <v>79.2</v>
      </c>
      <c r="K57" s="50" t="s">
        <v>52</v>
      </c>
      <c r="L57" s="56">
        <v>10</v>
      </c>
    </row>
    <row r="58" spans="1:12" ht="15" x14ac:dyDescent="0.25">
      <c r="A58" s="23"/>
      <c r="B58" s="15"/>
      <c r="C58" s="11"/>
      <c r="D58" s="7" t="s">
        <v>32</v>
      </c>
      <c r="E58" s="45" t="s">
        <v>44</v>
      </c>
      <c r="F58" s="46">
        <v>55</v>
      </c>
      <c r="G58" s="47">
        <v>4.125</v>
      </c>
      <c r="H58" s="47">
        <v>1.595</v>
      </c>
      <c r="I58" s="47">
        <v>28.27</v>
      </c>
      <c r="J58" s="47">
        <v>143.55000000000001</v>
      </c>
      <c r="K58" s="50" t="s">
        <v>43</v>
      </c>
      <c r="L58" s="56">
        <v>14.520000000000001</v>
      </c>
    </row>
    <row r="59" spans="1:12" ht="15" x14ac:dyDescent="0.25">
      <c r="A59" s="23"/>
      <c r="B59" s="15"/>
      <c r="C59" s="11"/>
      <c r="D59" s="6"/>
      <c r="E59" s="37"/>
      <c r="F59" s="38"/>
      <c r="G59" s="38"/>
      <c r="H59" s="38"/>
      <c r="I59" s="38"/>
      <c r="J59" s="38"/>
      <c r="K59" s="51"/>
      <c r="L59" s="57"/>
    </row>
    <row r="60" spans="1:12" ht="15" x14ac:dyDescent="0.25">
      <c r="A60" s="23"/>
      <c r="B60" s="15"/>
      <c r="C60" s="11"/>
      <c r="D60" s="6"/>
      <c r="E60" s="37"/>
      <c r="F60" s="38"/>
      <c r="G60" s="38"/>
      <c r="H60" s="38"/>
      <c r="I60" s="38"/>
      <c r="J60" s="38"/>
      <c r="K60" s="51"/>
      <c r="L60" s="57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>SUM(G52:G60)</f>
        <v>25.337857142857139</v>
      </c>
      <c r="H61" s="19">
        <f>SUM(H52:H60)</f>
        <v>25.613571428571429</v>
      </c>
      <c r="I61" s="19">
        <f>SUM(I52:I60)</f>
        <v>106.9542857142857</v>
      </c>
      <c r="J61" s="19">
        <f>SUM(J52:J60)</f>
        <v>762.23571428571427</v>
      </c>
      <c r="K61" s="52"/>
      <c r="L61" s="58">
        <f>SUM(L52:L60)</f>
        <v>171.8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64" t="s">
        <v>4</v>
      </c>
      <c r="D62" s="65"/>
      <c r="E62" s="30"/>
      <c r="F62" s="31">
        <f>F51+F61</f>
        <v>1485</v>
      </c>
      <c r="G62" s="31">
        <f t="shared" ref="G62" si="8">G51+G61</f>
        <v>44.637857142857136</v>
      </c>
      <c r="H62" s="31">
        <f t="shared" ref="H62" si="9">H51+H61</f>
        <v>45.383571428571429</v>
      </c>
      <c r="I62" s="31">
        <f t="shared" ref="I62" si="10">I51+I61</f>
        <v>183.63428571428571</v>
      </c>
      <c r="J62" s="31">
        <f t="shared" ref="J62:L62" si="11">J51+J61</f>
        <v>1275.8357142857142</v>
      </c>
      <c r="K62" s="53"/>
      <c r="L62" s="59">
        <f t="shared" si="11"/>
        <v>286.3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5" t="s">
        <v>93</v>
      </c>
      <c r="F63" s="46">
        <v>150</v>
      </c>
      <c r="G63" s="47">
        <v>11.120689655172415</v>
      </c>
      <c r="H63" s="47">
        <v>10.5</v>
      </c>
      <c r="I63" s="47">
        <v>26.327586206896552</v>
      </c>
      <c r="J63" s="47">
        <v>234.31034482758622</v>
      </c>
      <c r="K63" s="50" t="s">
        <v>92</v>
      </c>
      <c r="L63" s="56">
        <v>32.968000000000011</v>
      </c>
    </row>
    <row r="64" spans="1:12" ht="15" x14ac:dyDescent="0.25">
      <c r="A64" s="23"/>
      <c r="B64" s="15"/>
      <c r="C64" s="11"/>
      <c r="D64" s="6"/>
      <c r="E64" s="37"/>
      <c r="F64" s="38"/>
      <c r="G64" s="38"/>
      <c r="H64" s="38"/>
      <c r="I64" s="38"/>
      <c r="J64" s="38"/>
      <c r="K64" s="51"/>
      <c r="L64" s="57"/>
    </row>
    <row r="65" spans="1:12" ht="15" x14ac:dyDescent="0.25">
      <c r="A65" s="23"/>
      <c r="B65" s="15"/>
      <c r="C65" s="11"/>
      <c r="D65" s="7" t="s">
        <v>22</v>
      </c>
      <c r="E65" s="45" t="s">
        <v>95</v>
      </c>
      <c r="F65" s="46">
        <v>200</v>
      </c>
      <c r="G65" s="47">
        <v>3.8</v>
      </c>
      <c r="H65" s="47">
        <v>2.9</v>
      </c>
      <c r="I65" s="47">
        <v>11.9</v>
      </c>
      <c r="J65" s="47">
        <v>89</v>
      </c>
      <c r="K65" s="50" t="s">
        <v>94</v>
      </c>
      <c r="L65" s="56">
        <v>19.852</v>
      </c>
    </row>
    <row r="66" spans="1:12" ht="15" x14ac:dyDescent="0.25">
      <c r="A66" s="23"/>
      <c r="B66" s="15"/>
      <c r="C66" s="11"/>
      <c r="D66" s="7" t="s">
        <v>23</v>
      </c>
      <c r="E66" s="45" t="s">
        <v>96</v>
      </c>
      <c r="F66" s="46">
        <v>25</v>
      </c>
      <c r="G66" s="47">
        <v>1.55</v>
      </c>
      <c r="H66" s="47">
        <v>4.7300000000000004</v>
      </c>
      <c r="I66" s="47">
        <v>10.33</v>
      </c>
      <c r="J66" s="47">
        <v>89.7</v>
      </c>
      <c r="K66" s="50">
        <v>1</v>
      </c>
      <c r="L66" s="56">
        <v>15.64</v>
      </c>
    </row>
    <row r="67" spans="1:12" ht="15" x14ac:dyDescent="0.25">
      <c r="A67" s="23"/>
      <c r="B67" s="15"/>
      <c r="C67" s="11"/>
      <c r="D67" s="7" t="s">
        <v>24</v>
      </c>
      <c r="E67" s="45" t="s">
        <v>98</v>
      </c>
      <c r="F67" s="46">
        <v>100</v>
      </c>
      <c r="G67" s="47">
        <v>0.9</v>
      </c>
      <c r="H67" s="47">
        <v>0.2</v>
      </c>
      <c r="I67" s="47">
        <v>8.1</v>
      </c>
      <c r="J67" s="47">
        <v>37.799999999999997</v>
      </c>
      <c r="K67" s="50" t="s">
        <v>97</v>
      </c>
      <c r="L67" s="56">
        <v>30.5</v>
      </c>
    </row>
    <row r="68" spans="1:12" ht="15" x14ac:dyDescent="0.25">
      <c r="A68" s="23"/>
      <c r="B68" s="15"/>
      <c r="C68" s="11"/>
      <c r="D68" s="6" t="s">
        <v>49</v>
      </c>
      <c r="E68" s="45" t="s">
        <v>46</v>
      </c>
      <c r="F68" s="46">
        <v>30</v>
      </c>
      <c r="G68" s="47">
        <v>0.03</v>
      </c>
      <c r="H68" s="47">
        <v>0</v>
      </c>
      <c r="I68" s="47">
        <v>23.82</v>
      </c>
      <c r="J68" s="47">
        <v>96.3</v>
      </c>
      <c r="K68" s="50" t="s">
        <v>45</v>
      </c>
      <c r="L68" s="56">
        <v>15.54</v>
      </c>
    </row>
    <row r="69" spans="1:12" ht="15" x14ac:dyDescent="0.25">
      <c r="A69" s="23"/>
      <c r="B69" s="15"/>
      <c r="C69" s="11"/>
      <c r="D69" s="6"/>
      <c r="E69" s="37"/>
      <c r="F69" s="38"/>
      <c r="G69" s="38"/>
      <c r="H69" s="38"/>
      <c r="I69" s="38"/>
      <c r="J69" s="38"/>
      <c r="K69" s="51"/>
      <c r="L69" s="57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>SUM(G63:G69)</f>
        <v>17.400689655172414</v>
      </c>
      <c r="H70" s="19">
        <f>SUM(H63:H69)</f>
        <v>18.330000000000002</v>
      </c>
      <c r="I70" s="19">
        <f>SUM(I63:I69)</f>
        <v>80.477586206896547</v>
      </c>
      <c r="J70" s="19">
        <f>SUM(J63:J69)</f>
        <v>547.11034482758623</v>
      </c>
      <c r="K70" s="52"/>
      <c r="L70" s="58">
        <f>SUM(L63:L69)</f>
        <v>114.5</v>
      </c>
    </row>
    <row r="71" spans="1:12" ht="15" x14ac:dyDescent="0.25">
      <c r="A71" s="25">
        <f>A63</f>
        <v>1</v>
      </c>
      <c r="B71" s="13">
        <f>B63</f>
        <v>4</v>
      </c>
      <c r="C71" s="10" t="s">
        <v>25</v>
      </c>
      <c r="D71" s="7" t="s">
        <v>26</v>
      </c>
      <c r="E71" s="45" t="s">
        <v>102</v>
      </c>
      <c r="F71" s="46">
        <v>60</v>
      </c>
      <c r="G71" s="47">
        <v>0.9</v>
      </c>
      <c r="H71" s="47">
        <v>6.12</v>
      </c>
      <c r="I71" s="47">
        <v>4.5599999999999996</v>
      </c>
      <c r="J71" s="47">
        <v>76.8</v>
      </c>
      <c r="K71" s="50" t="s">
        <v>101</v>
      </c>
      <c r="L71" s="56">
        <v>18.25732</v>
      </c>
    </row>
    <row r="72" spans="1:12" ht="15" x14ac:dyDescent="0.25">
      <c r="A72" s="23"/>
      <c r="B72" s="15"/>
      <c r="C72" s="11"/>
      <c r="D72" s="7" t="s">
        <v>27</v>
      </c>
      <c r="E72" s="45" t="s">
        <v>100</v>
      </c>
      <c r="F72" s="46">
        <v>215</v>
      </c>
      <c r="G72" s="47">
        <v>3.94</v>
      </c>
      <c r="H72" s="47">
        <v>6.09</v>
      </c>
      <c r="I72" s="47">
        <v>9.7099999999999991</v>
      </c>
      <c r="J72" s="47">
        <v>109.4</v>
      </c>
      <c r="K72" s="50" t="s">
        <v>99</v>
      </c>
      <c r="L72" s="56">
        <v>30.166740000000001</v>
      </c>
    </row>
    <row r="73" spans="1:12" ht="15" x14ac:dyDescent="0.25">
      <c r="A73" s="23"/>
      <c r="B73" s="15"/>
      <c r="C73" s="11"/>
      <c r="D73" s="7" t="s">
        <v>28</v>
      </c>
      <c r="E73" s="45" t="s">
        <v>104</v>
      </c>
      <c r="F73" s="46">
        <v>100</v>
      </c>
      <c r="G73" s="47">
        <v>8.89</v>
      </c>
      <c r="H73" s="47">
        <v>6.12</v>
      </c>
      <c r="I73" s="47">
        <v>6.8333250000000003</v>
      </c>
      <c r="J73" s="47">
        <v>124.33332499999999</v>
      </c>
      <c r="K73" s="50" t="s">
        <v>103</v>
      </c>
      <c r="L73" s="56">
        <v>64.028359999999992</v>
      </c>
    </row>
    <row r="74" spans="1:12" ht="15" x14ac:dyDescent="0.25">
      <c r="A74" s="23"/>
      <c r="B74" s="15"/>
      <c r="C74" s="11"/>
      <c r="D74" s="7" t="s">
        <v>29</v>
      </c>
      <c r="E74" s="45" t="s">
        <v>108</v>
      </c>
      <c r="F74" s="46">
        <v>150</v>
      </c>
      <c r="G74" s="47">
        <v>5.3</v>
      </c>
      <c r="H74" s="47">
        <v>4.2</v>
      </c>
      <c r="I74" s="47">
        <v>25</v>
      </c>
      <c r="J74" s="47">
        <v>190</v>
      </c>
      <c r="K74" s="50" t="s">
        <v>107</v>
      </c>
      <c r="L74" s="56">
        <v>17.55058</v>
      </c>
    </row>
    <row r="75" spans="1:12" ht="15" x14ac:dyDescent="0.25">
      <c r="A75" s="23"/>
      <c r="B75" s="15"/>
      <c r="C75" s="11"/>
      <c r="D75" s="7" t="s">
        <v>30</v>
      </c>
      <c r="E75" s="45" t="s">
        <v>106</v>
      </c>
      <c r="F75" s="46">
        <v>200</v>
      </c>
      <c r="G75" s="47">
        <v>1</v>
      </c>
      <c r="H75" s="47">
        <v>0.06</v>
      </c>
      <c r="I75" s="47">
        <v>17.2</v>
      </c>
      <c r="J75" s="47">
        <v>73</v>
      </c>
      <c r="K75" s="50" t="s">
        <v>105</v>
      </c>
      <c r="L75" s="56">
        <v>17.277000000000001</v>
      </c>
    </row>
    <row r="76" spans="1:12" ht="15" x14ac:dyDescent="0.25">
      <c r="A76" s="23"/>
      <c r="B76" s="15"/>
      <c r="C76" s="11"/>
      <c r="D76" s="7" t="s">
        <v>31</v>
      </c>
      <c r="E76" s="45" t="s">
        <v>53</v>
      </c>
      <c r="F76" s="46">
        <v>40</v>
      </c>
      <c r="G76" s="47">
        <v>2.72</v>
      </c>
      <c r="H76" s="47">
        <v>0.52</v>
      </c>
      <c r="I76" s="47">
        <v>15.92</v>
      </c>
      <c r="J76" s="47">
        <v>79.2</v>
      </c>
      <c r="K76" s="50" t="s">
        <v>52</v>
      </c>
      <c r="L76" s="56">
        <v>10</v>
      </c>
    </row>
    <row r="77" spans="1:12" ht="15" x14ac:dyDescent="0.25">
      <c r="A77" s="23"/>
      <c r="B77" s="15"/>
      <c r="C77" s="11"/>
      <c r="D77" s="7" t="s">
        <v>32</v>
      </c>
      <c r="E77" s="45" t="s">
        <v>44</v>
      </c>
      <c r="F77" s="46">
        <v>55</v>
      </c>
      <c r="G77" s="47">
        <v>4.125</v>
      </c>
      <c r="H77" s="47">
        <v>1.595</v>
      </c>
      <c r="I77" s="47">
        <v>28.27</v>
      </c>
      <c r="J77" s="47">
        <v>143.55000000000001</v>
      </c>
      <c r="K77" s="50" t="s">
        <v>43</v>
      </c>
      <c r="L77" s="56">
        <v>14.520000000000001</v>
      </c>
    </row>
    <row r="78" spans="1:12" ht="15" x14ac:dyDescent="0.25">
      <c r="A78" s="23"/>
      <c r="B78" s="15"/>
      <c r="C78" s="11"/>
      <c r="D78" s="6"/>
      <c r="E78" s="37"/>
      <c r="F78" s="38"/>
      <c r="G78" s="38"/>
      <c r="H78" s="38"/>
      <c r="I78" s="38"/>
      <c r="J78" s="38"/>
      <c r="K78" s="51"/>
      <c r="L78" s="57"/>
    </row>
    <row r="79" spans="1:12" ht="15" x14ac:dyDescent="0.25">
      <c r="A79" s="23"/>
      <c r="B79" s="15"/>
      <c r="C79" s="11"/>
      <c r="D79" s="6"/>
      <c r="E79" s="37"/>
      <c r="F79" s="38"/>
      <c r="G79" s="38"/>
      <c r="H79" s="38"/>
      <c r="I79" s="38"/>
      <c r="J79" s="38"/>
      <c r="K79" s="51"/>
      <c r="L79" s="57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820</v>
      </c>
      <c r="G80" s="19">
        <f>SUM(G71:G79)</f>
        <v>26.875</v>
      </c>
      <c r="H80" s="19">
        <f>SUM(H71:H79)</f>
        <v>24.704999999999998</v>
      </c>
      <c r="I80" s="19">
        <f>SUM(I71:I79)</f>
        <v>107.493325</v>
      </c>
      <c r="J80" s="19">
        <f>SUM(J71:J79)</f>
        <v>796.2833250000001</v>
      </c>
      <c r="K80" s="52"/>
      <c r="L80" s="58">
        <f>SUM(L71:L79)</f>
        <v>171.79999999999998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64" t="s">
        <v>4</v>
      </c>
      <c r="D81" s="65"/>
      <c r="E81" s="30"/>
      <c r="F81" s="31">
        <f>F70+F80</f>
        <v>1325</v>
      </c>
      <c r="G81" s="31">
        <f t="shared" ref="G81" si="12">G70+G80</f>
        <v>44.275689655172414</v>
      </c>
      <c r="H81" s="31">
        <f t="shared" ref="H81" si="13">H70+H80</f>
        <v>43.034999999999997</v>
      </c>
      <c r="I81" s="31">
        <f t="shared" ref="I81" si="14">I70+I80</f>
        <v>187.97091120689655</v>
      </c>
      <c r="J81" s="31">
        <f t="shared" ref="J81:L81" si="15">J70+J80</f>
        <v>1343.3936698275863</v>
      </c>
      <c r="K81" s="53"/>
      <c r="L81" s="59">
        <f t="shared" si="15"/>
        <v>286.29999999999995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5" t="s">
        <v>110</v>
      </c>
      <c r="F82" s="46">
        <v>160</v>
      </c>
      <c r="G82" s="47">
        <v>13.577142857142858</v>
      </c>
      <c r="H82" s="47">
        <v>14.457142857142857</v>
      </c>
      <c r="I82" s="47">
        <v>41.014285714285712</v>
      </c>
      <c r="J82" s="47">
        <v>341.27142857142854</v>
      </c>
      <c r="K82" s="50" t="s">
        <v>109</v>
      </c>
      <c r="L82" s="60">
        <v>45.952999999999989</v>
      </c>
    </row>
    <row r="83" spans="1:12" ht="15" x14ac:dyDescent="0.25">
      <c r="A83" s="23"/>
      <c r="B83" s="15"/>
      <c r="C83" s="11"/>
      <c r="D83" s="6"/>
      <c r="E83" s="37"/>
      <c r="F83" s="38"/>
      <c r="G83" s="38"/>
      <c r="H83" s="38"/>
      <c r="I83" s="38"/>
      <c r="J83" s="38"/>
      <c r="K83" s="51"/>
      <c r="L83" s="57"/>
    </row>
    <row r="84" spans="1:12" ht="15" x14ac:dyDescent="0.25">
      <c r="A84" s="23"/>
      <c r="B84" s="15"/>
      <c r="C84" s="11"/>
      <c r="D84" s="7" t="s">
        <v>22</v>
      </c>
      <c r="E84" s="45" t="s">
        <v>63</v>
      </c>
      <c r="F84" s="46">
        <v>200</v>
      </c>
      <c r="G84" s="47">
        <v>0.1</v>
      </c>
      <c r="H84" s="47">
        <v>0</v>
      </c>
      <c r="I84" s="47">
        <v>7</v>
      </c>
      <c r="J84" s="47">
        <v>29</v>
      </c>
      <c r="K84" s="50" t="s">
        <v>62</v>
      </c>
      <c r="L84" s="56">
        <v>2.847</v>
      </c>
    </row>
    <row r="85" spans="1:12" ht="15" x14ac:dyDescent="0.25">
      <c r="A85" s="23"/>
      <c r="B85" s="15"/>
      <c r="C85" s="11"/>
      <c r="D85" s="7" t="s">
        <v>23</v>
      </c>
      <c r="E85" s="45" t="s">
        <v>44</v>
      </c>
      <c r="F85" s="46">
        <v>20</v>
      </c>
      <c r="G85" s="47">
        <v>1.5</v>
      </c>
      <c r="H85" s="47">
        <v>0.57999999999999996</v>
      </c>
      <c r="I85" s="47">
        <v>10.28</v>
      </c>
      <c r="J85" s="47">
        <v>52.2</v>
      </c>
      <c r="K85" s="50" t="s">
        <v>43</v>
      </c>
      <c r="L85" s="56">
        <v>5.28</v>
      </c>
    </row>
    <row r="86" spans="1:12" ht="15" x14ac:dyDescent="0.25">
      <c r="A86" s="23"/>
      <c r="B86" s="15"/>
      <c r="C86" s="11"/>
      <c r="D86" s="7" t="s">
        <v>24</v>
      </c>
      <c r="E86" s="45" t="s">
        <v>48</v>
      </c>
      <c r="F86" s="46">
        <v>100</v>
      </c>
      <c r="G86" s="47">
        <v>0.4</v>
      </c>
      <c r="H86" s="47">
        <v>0.4</v>
      </c>
      <c r="I86" s="47">
        <v>9.8000000000000007</v>
      </c>
      <c r="J86" s="47">
        <v>44.4</v>
      </c>
      <c r="K86" s="50" t="s">
        <v>47</v>
      </c>
      <c r="L86" s="56">
        <v>25</v>
      </c>
    </row>
    <row r="87" spans="1:12" ht="15" x14ac:dyDescent="0.25">
      <c r="A87" s="23"/>
      <c r="B87" s="15"/>
      <c r="C87" s="11"/>
      <c r="D87" s="6" t="s">
        <v>49</v>
      </c>
      <c r="E87" s="45" t="s">
        <v>65</v>
      </c>
      <c r="F87" s="46">
        <v>125</v>
      </c>
      <c r="G87" s="47">
        <v>3.5</v>
      </c>
      <c r="H87" s="47">
        <v>3.125</v>
      </c>
      <c r="I87" s="47">
        <v>16.25</v>
      </c>
      <c r="J87" s="47">
        <v>107.5</v>
      </c>
      <c r="K87" s="50" t="s">
        <v>64</v>
      </c>
      <c r="L87" s="56">
        <v>35.42</v>
      </c>
    </row>
    <row r="88" spans="1:12" ht="15" x14ac:dyDescent="0.25">
      <c r="A88" s="23"/>
      <c r="B88" s="15"/>
      <c r="C88" s="11"/>
      <c r="D88" s="6"/>
      <c r="E88" s="37"/>
      <c r="F88" s="38"/>
      <c r="G88" s="38"/>
      <c r="H88" s="38"/>
      <c r="I88" s="38"/>
      <c r="J88" s="38"/>
      <c r="K88" s="51"/>
      <c r="L88" s="57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605</v>
      </c>
      <c r="G89" s="19">
        <f>SUM(G82:G88)</f>
        <v>19.07714285714286</v>
      </c>
      <c r="H89" s="19">
        <f>SUM(H82:H88)</f>
        <v>18.562142857142859</v>
      </c>
      <c r="I89" s="19">
        <f>SUM(I82:I88)</f>
        <v>84.344285714285718</v>
      </c>
      <c r="J89" s="19">
        <f>SUM(J82:J88)</f>
        <v>574.37142857142851</v>
      </c>
      <c r="K89" s="52"/>
      <c r="L89" s="58">
        <f>SUM(L82:L88)</f>
        <v>114.49999999999999</v>
      </c>
    </row>
    <row r="90" spans="1:12" ht="15" x14ac:dyDescent="0.25">
      <c r="A90" s="25">
        <f>A82</f>
        <v>1</v>
      </c>
      <c r="B90" s="13">
        <f>B82</f>
        <v>5</v>
      </c>
      <c r="C90" s="10" t="s">
        <v>25</v>
      </c>
      <c r="D90" s="7" t="s">
        <v>26</v>
      </c>
      <c r="E90" s="45" t="s">
        <v>169</v>
      </c>
      <c r="F90" s="46">
        <v>60</v>
      </c>
      <c r="G90" s="47">
        <v>1.8</v>
      </c>
      <c r="H90" s="47">
        <v>6.3</v>
      </c>
      <c r="I90" s="47">
        <v>3.72</v>
      </c>
      <c r="J90" s="47">
        <v>57.22</v>
      </c>
      <c r="K90" s="50">
        <v>48</v>
      </c>
      <c r="L90" s="56">
        <v>10.363939999999999</v>
      </c>
    </row>
    <row r="91" spans="1:12" ht="15" x14ac:dyDescent="0.25">
      <c r="A91" s="23"/>
      <c r="B91" s="15"/>
      <c r="C91" s="11"/>
      <c r="D91" s="7" t="s">
        <v>27</v>
      </c>
      <c r="E91" s="45" t="s">
        <v>114</v>
      </c>
      <c r="F91" s="46">
        <v>210</v>
      </c>
      <c r="G91" s="47">
        <v>6.9600000000000009</v>
      </c>
      <c r="H91" s="47">
        <v>5.76</v>
      </c>
      <c r="I91" s="47">
        <v>15.32</v>
      </c>
      <c r="J91" s="47">
        <v>141.6</v>
      </c>
      <c r="K91" s="50" t="s">
        <v>113</v>
      </c>
      <c r="L91" s="56">
        <v>21.462208</v>
      </c>
    </row>
    <row r="92" spans="1:12" ht="15" x14ac:dyDescent="0.25">
      <c r="A92" s="23"/>
      <c r="B92" s="15"/>
      <c r="C92" s="11"/>
      <c r="D92" s="7" t="s">
        <v>28</v>
      </c>
      <c r="E92" s="45" t="s">
        <v>112</v>
      </c>
      <c r="F92" s="46">
        <v>100</v>
      </c>
      <c r="G92" s="47">
        <v>8.1999999999999993</v>
      </c>
      <c r="H92" s="47">
        <v>8.1</v>
      </c>
      <c r="I92" s="47">
        <v>10</v>
      </c>
      <c r="J92" s="47">
        <v>205</v>
      </c>
      <c r="K92" s="50" t="s">
        <v>111</v>
      </c>
      <c r="L92" s="56">
        <v>69.556352000000004</v>
      </c>
    </row>
    <row r="93" spans="1:12" ht="15" x14ac:dyDescent="0.25">
      <c r="A93" s="23"/>
      <c r="B93" s="15"/>
      <c r="C93" s="11"/>
      <c r="D93" s="7" t="s">
        <v>29</v>
      </c>
      <c r="E93" s="45" t="s">
        <v>116</v>
      </c>
      <c r="F93" s="46">
        <v>150</v>
      </c>
      <c r="G93" s="47">
        <v>2.9</v>
      </c>
      <c r="H93" s="47">
        <v>4.2</v>
      </c>
      <c r="I93" s="47">
        <v>11.9</v>
      </c>
      <c r="J93" s="47">
        <v>105</v>
      </c>
      <c r="K93" s="50" t="s">
        <v>115</v>
      </c>
      <c r="L93" s="56">
        <v>17.897500000000001</v>
      </c>
    </row>
    <row r="94" spans="1:12" ht="15" x14ac:dyDescent="0.25">
      <c r="A94" s="23"/>
      <c r="B94" s="15"/>
      <c r="C94" s="11"/>
      <c r="D94" s="7" t="s">
        <v>30</v>
      </c>
      <c r="E94" s="45" t="s">
        <v>118</v>
      </c>
      <c r="F94" s="46">
        <v>200</v>
      </c>
      <c r="G94" s="47">
        <v>0.8</v>
      </c>
      <c r="H94" s="47">
        <v>0</v>
      </c>
      <c r="I94" s="47">
        <v>20.6</v>
      </c>
      <c r="J94" s="47">
        <v>84</v>
      </c>
      <c r="K94" s="50" t="s">
        <v>117</v>
      </c>
      <c r="L94" s="56">
        <v>28</v>
      </c>
    </row>
    <row r="95" spans="1:12" ht="15" x14ac:dyDescent="0.25">
      <c r="A95" s="23"/>
      <c r="B95" s="15"/>
      <c r="C95" s="11"/>
      <c r="D95" s="7" t="s">
        <v>31</v>
      </c>
      <c r="E95" s="45" t="s">
        <v>53</v>
      </c>
      <c r="F95" s="46">
        <v>40</v>
      </c>
      <c r="G95" s="47">
        <v>2.72</v>
      </c>
      <c r="H95" s="47">
        <v>0.52</v>
      </c>
      <c r="I95" s="47">
        <v>15.92</v>
      </c>
      <c r="J95" s="47">
        <v>79.2</v>
      </c>
      <c r="K95" s="50" t="s">
        <v>52</v>
      </c>
      <c r="L95" s="56">
        <v>10</v>
      </c>
    </row>
    <row r="96" spans="1:12" ht="15" x14ac:dyDescent="0.25">
      <c r="A96" s="23"/>
      <c r="B96" s="15"/>
      <c r="C96" s="11"/>
      <c r="D96" s="7" t="s">
        <v>32</v>
      </c>
      <c r="E96" s="45" t="s">
        <v>44</v>
      </c>
      <c r="F96" s="46">
        <v>55</v>
      </c>
      <c r="G96" s="47">
        <v>4.125</v>
      </c>
      <c r="H96" s="47">
        <v>1.595</v>
      </c>
      <c r="I96" s="47">
        <v>28.27</v>
      </c>
      <c r="J96" s="47">
        <v>143.55000000000001</v>
      </c>
      <c r="K96" s="50" t="s">
        <v>43</v>
      </c>
      <c r="L96" s="56">
        <v>14.520000000000001</v>
      </c>
    </row>
    <row r="97" spans="1:12" ht="15" x14ac:dyDescent="0.25">
      <c r="A97" s="23"/>
      <c r="B97" s="15"/>
      <c r="C97" s="11"/>
      <c r="D97" s="6"/>
      <c r="E97" s="37"/>
      <c r="F97" s="38"/>
      <c r="G97" s="38"/>
      <c r="H97" s="38"/>
      <c r="I97" s="38"/>
      <c r="J97" s="38"/>
      <c r="K97" s="51"/>
      <c r="L97" s="57"/>
    </row>
    <row r="98" spans="1:12" ht="15" x14ac:dyDescent="0.25">
      <c r="A98" s="23"/>
      <c r="B98" s="15"/>
      <c r="C98" s="11"/>
      <c r="D98" s="6"/>
      <c r="E98" s="37"/>
      <c r="F98" s="38"/>
      <c r="G98" s="38"/>
      <c r="H98" s="38"/>
      <c r="I98" s="38"/>
      <c r="J98" s="38"/>
      <c r="K98" s="51"/>
      <c r="L98" s="57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815</v>
      </c>
      <c r="G99" s="19">
        <f>SUM(G90:G98)</f>
        <v>27.504999999999999</v>
      </c>
      <c r="H99" s="19">
        <f>SUM(H90:H98)</f>
        <v>26.474999999999994</v>
      </c>
      <c r="I99" s="19">
        <f>SUM(I90:I98)</f>
        <v>105.72999999999999</v>
      </c>
      <c r="J99" s="19">
        <f>SUM(J90:J98)</f>
        <v>815.56999999999994</v>
      </c>
      <c r="K99" s="52"/>
      <c r="L99" s="58">
        <f>SUM(L90:L98)</f>
        <v>171.8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64" t="s">
        <v>4</v>
      </c>
      <c r="D100" s="65"/>
      <c r="E100" s="30"/>
      <c r="F100" s="31">
        <f>F89+F99</f>
        <v>1420</v>
      </c>
      <c r="G100" s="31">
        <f t="shared" ref="G100" si="16">G89+G99</f>
        <v>46.582142857142856</v>
      </c>
      <c r="H100" s="31">
        <f t="shared" ref="H100" si="17">H89+H99</f>
        <v>45.037142857142854</v>
      </c>
      <c r="I100" s="31">
        <f t="shared" ref="I100" si="18">I89+I99</f>
        <v>190.07428571428571</v>
      </c>
      <c r="J100" s="31">
        <f t="shared" ref="J100:L100" si="19">J89+J99</f>
        <v>1389.9414285714283</v>
      </c>
      <c r="K100" s="53"/>
      <c r="L100" s="59">
        <f t="shared" si="19"/>
        <v>286.3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45" t="s">
        <v>119</v>
      </c>
      <c r="F101" s="46">
        <v>155</v>
      </c>
      <c r="G101" s="47">
        <v>11.5</v>
      </c>
      <c r="H101" s="47">
        <v>13</v>
      </c>
      <c r="I101" s="47">
        <v>32.5</v>
      </c>
      <c r="J101" s="47">
        <v>224</v>
      </c>
      <c r="K101" s="50" t="s">
        <v>40</v>
      </c>
      <c r="L101" s="60">
        <v>34.182000000000002</v>
      </c>
    </row>
    <row r="102" spans="1:12" ht="15" x14ac:dyDescent="0.25">
      <c r="A102" s="23"/>
      <c r="B102" s="15"/>
      <c r="C102" s="11"/>
      <c r="D102" s="6"/>
      <c r="E102" s="37"/>
      <c r="F102" s="38"/>
      <c r="G102" s="38"/>
      <c r="H102" s="38"/>
      <c r="I102" s="38"/>
      <c r="J102" s="38"/>
      <c r="K102" s="51"/>
      <c r="L102" s="57"/>
    </row>
    <row r="103" spans="1:12" ht="15" x14ac:dyDescent="0.25">
      <c r="A103" s="23"/>
      <c r="B103" s="15"/>
      <c r="C103" s="11"/>
      <c r="D103" s="7" t="s">
        <v>22</v>
      </c>
      <c r="E103" s="45" t="s">
        <v>80</v>
      </c>
      <c r="F103" s="46">
        <v>200</v>
      </c>
      <c r="G103" s="47">
        <v>0.2</v>
      </c>
      <c r="H103" s="47">
        <v>0</v>
      </c>
      <c r="I103" s="47">
        <v>7.2</v>
      </c>
      <c r="J103" s="47">
        <v>30</v>
      </c>
      <c r="K103" s="50" t="s">
        <v>79</v>
      </c>
      <c r="L103" s="56">
        <v>3.1230000000000002</v>
      </c>
    </row>
    <row r="104" spans="1:12" ht="15" x14ac:dyDescent="0.25">
      <c r="A104" s="23"/>
      <c r="B104" s="15"/>
      <c r="C104" s="11"/>
      <c r="D104" s="7" t="s">
        <v>23</v>
      </c>
      <c r="E104" s="45" t="s">
        <v>82</v>
      </c>
      <c r="F104" s="46">
        <v>30</v>
      </c>
      <c r="G104" s="47">
        <v>3.8</v>
      </c>
      <c r="H104" s="47">
        <v>3.5300000000000002</v>
      </c>
      <c r="I104" s="47">
        <v>10.28</v>
      </c>
      <c r="J104" s="47">
        <v>88.2</v>
      </c>
      <c r="K104" s="50" t="s">
        <v>81</v>
      </c>
      <c r="L104" s="56">
        <v>14.76</v>
      </c>
    </row>
    <row r="105" spans="1:12" ht="15" x14ac:dyDescent="0.25">
      <c r="A105" s="23"/>
      <c r="B105" s="15"/>
      <c r="C105" s="11"/>
      <c r="D105" s="7" t="s">
        <v>24</v>
      </c>
      <c r="E105" s="45" t="s">
        <v>121</v>
      </c>
      <c r="F105" s="46">
        <v>100</v>
      </c>
      <c r="G105" s="47">
        <v>0.4</v>
      </c>
      <c r="H105" s="47">
        <v>0.3</v>
      </c>
      <c r="I105" s="47">
        <v>10.3</v>
      </c>
      <c r="J105" s="47">
        <v>47</v>
      </c>
      <c r="K105" s="50" t="s">
        <v>120</v>
      </c>
      <c r="L105" s="56">
        <v>24.39</v>
      </c>
    </row>
    <row r="106" spans="1:12" ht="15" x14ac:dyDescent="0.25">
      <c r="A106" s="23"/>
      <c r="B106" s="15"/>
      <c r="C106" s="11"/>
      <c r="D106" s="6" t="s">
        <v>49</v>
      </c>
      <c r="E106" s="45" t="s">
        <v>123</v>
      </c>
      <c r="F106" s="46">
        <v>30</v>
      </c>
      <c r="G106" s="47">
        <v>2.25</v>
      </c>
      <c r="H106" s="47">
        <v>2.94</v>
      </c>
      <c r="I106" s="47">
        <v>22.32</v>
      </c>
      <c r="J106" s="47">
        <v>124.5</v>
      </c>
      <c r="K106" s="50" t="s">
        <v>122</v>
      </c>
      <c r="L106" s="56">
        <v>38.044999999999995</v>
      </c>
    </row>
    <row r="107" spans="1:12" ht="15" x14ac:dyDescent="0.25">
      <c r="A107" s="23"/>
      <c r="B107" s="15"/>
      <c r="C107" s="11"/>
      <c r="D107" s="6"/>
      <c r="E107" s="37"/>
      <c r="F107" s="38"/>
      <c r="G107" s="38"/>
      <c r="H107" s="38"/>
      <c r="I107" s="38"/>
      <c r="J107" s="38"/>
      <c r="K107" s="51"/>
      <c r="L107" s="57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515</v>
      </c>
      <c r="G108" s="19">
        <f>SUM(G101:G107)</f>
        <v>18.149999999999999</v>
      </c>
      <c r="H108" s="19">
        <f>SUM(H101:H107)</f>
        <v>19.770000000000003</v>
      </c>
      <c r="I108" s="19">
        <f>SUM(I101:I107)</f>
        <v>82.6</v>
      </c>
      <c r="J108" s="19">
        <f>SUM(J101:J107)</f>
        <v>513.70000000000005</v>
      </c>
      <c r="K108" s="52"/>
      <c r="L108" s="58">
        <f>SUM(L101:L107)</f>
        <v>114.5</v>
      </c>
    </row>
    <row r="109" spans="1:12" ht="15" x14ac:dyDescent="0.25">
      <c r="A109" s="25">
        <f>A101</f>
        <v>1</v>
      </c>
      <c r="B109" s="13">
        <f>B101</f>
        <v>6</v>
      </c>
      <c r="C109" s="10" t="s">
        <v>25</v>
      </c>
      <c r="D109" s="7" t="s">
        <v>26</v>
      </c>
      <c r="E109" s="45" t="s">
        <v>125</v>
      </c>
      <c r="F109" s="46">
        <v>60</v>
      </c>
      <c r="G109" s="47">
        <v>0.96</v>
      </c>
      <c r="H109" s="47">
        <v>4.32</v>
      </c>
      <c r="I109" s="47">
        <v>4.8</v>
      </c>
      <c r="J109" s="47">
        <v>61.8</v>
      </c>
      <c r="K109" s="50" t="s">
        <v>124</v>
      </c>
      <c r="L109" s="56">
        <v>11.669999999999952</v>
      </c>
    </row>
    <row r="110" spans="1:12" ht="15" x14ac:dyDescent="0.25">
      <c r="A110" s="23"/>
      <c r="B110" s="15"/>
      <c r="C110" s="11"/>
      <c r="D110" s="7" t="s">
        <v>27</v>
      </c>
      <c r="E110" s="45" t="s">
        <v>128</v>
      </c>
      <c r="F110" s="46">
        <v>215</v>
      </c>
      <c r="G110" s="47">
        <v>3.09</v>
      </c>
      <c r="H110" s="47">
        <v>3.35</v>
      </c>
      <c r="I110" s="47">
        <v>18.880000000000003</v>
      </c>
      <c r="J110" s="47">
        <v>117.4</v>
      </c>
      <c r="K110" s="50" t="s">
        <v>127</v>
      </c>
      <c r="L110" s="56">
        <v>25.8</v>
      </c>
    </row>
    <row r="111" spans="1:12" ht="15" x14ac:dyDescent="0.25">
      <c r="A111" s="23"/>
      <c r="B111" s="15"/>
      <c r="C111" s="11"/>
      <c r="D111" s="7" t="s">
        <v>28</v>
      </c>
      <c r="E111" s="45" t="s">
        <v>126</v>
      </c>
      <c r="F111" s="46">
        <v>100</v>
      </c>
      <c r="G111" s="47">
        <v>13.3</v>
      </c>
      <c r="H111" s="47">
        <v>13.54</v>
      </c>
      <c r="I111" s="47">
        <v>8.7172999999999998</v>
      </c>
      <c r="J111" s="47">
        <v>198.55</v>
      </c>
      <c r="K111" s="50">
        <v>184</v>
      </c>
      <c r="L111" s="56">
        <v>52.940000000000055</v>
      </c>
    </row>
    <row r="112" spans="1:12" ht="15" x14ac:dyDescent="0.25">
      <c r="A112" s="23"/>
      <c r="B112" s="15"/>
      <c r="C112" s="11"/>
      <c r="D112" s="7" t="s">
        <v>29</v>
      </c>
      <c r="E112" s="45" t="s">
        <v>129</v>
      </c>
      <c r="F112" s="46">
        <v>150</v>
      </c>
      <c r="G112" s="47">
        <v>2</v>
      </c>
      <c r="H112" s="47">
        <v>4.2</v>
      </c>
      <c r="I112" s="47">
        <v>13.1</v>
      </c>
      <c r="J112" s="47">
        <v>106</v>
      </c>
      <c r="K112" s="50">
        <v>358</v>
      </c>
      <c r="L112" s="56">
        <v>28.87</v>
      </c>
    </row>
    <row r="113" spans="1:12" ht="15" x14ac:dyDescent="0.25">
      <c r="A113" s="23"/>
      <c r="B113" s="15"/>
      <c r="C113" s="11"/>
      <c r="D113" s="7" t="s">
        <v>30</v>
      </c>
      <c r="E113" s="45" t="s">
        <v>118</v>
      </c>
      <c r="F113" s="46">
        <v>200</v>
      </c>
      <c r="G113" s="47">
        <v>0.8</v>
      </c>
      <c r="H113" s="47">
        <v>0</v>
      </c>
      <c r="I113" s="47">
        <v>20.6</v>
      </c>
      <c r="J113" s="47">
        <v>84</v>
      </c>
      <c r="K113" s="50" t="s">
        <v>117</v>
      </c>
      <c r="L113" s="56">
        <v>28</v>
      </c>
    </row>
    <row r="114" spans="1:12" ht="15" x14ac:dyDescent="0.25">
      <c r="A114" s="23"/>
      <c r="B114" s="15"/>
      <c r="C114" s="11"/>
      <c r="D114" s="7" t="s">
        <v>31</v>
      </c>
      <c r="E114" s="45" t="s">
        <v>53</v>
      </c>
      <c r="F114" s="46">
        <v>40</v>
      </c>
      <c r="G114" s="47">
        <v>2.72</v>
      </c>
      <c r="H114" s="47">
        <v>0.52</v>
      </c>
      <c r="I114" s="47">
        <v>15.92</v>
      </c>
      <c r="J114" s="47">
        <v>79.2</v>
      </c>
      <c r="K114" s="50" t="s">
        <v>52</v>
      </c>
      <c r="L114" s="56">
        <v>10</v>
      </c>
    </row>
    <row r="115" spans="1:12" ht="15" x14ac:dyDescent="0.25">
      <c r="A115" s="23"/>
      <c r="B115" s="15"/>
      <c r="C115" s="11"/>
      <c r="D115" s="7" t="s">
        <v>32</v>
      </c>
      <c r="E115" s="45" t="s">
        <v>44</v>
      </c>
      <c r="F115" s="46">
        <v>55</v>
      </c>
      <c r="G115" s="47">
        <v>4.125</v>
      </c>
      <c r="H115" s="47">
        <v>1.595</v>
      </c>
      <c r="I115" s="47">
        <v>28.27</v>
      </c>
      <c r="J115" s="47">
        <v>143.55000000000001</v>
      </c>
      <c r="K115" s="50" t="s">
        <v>43</v>
      </c>
      <c r="L115" s="56">
        <v>14.520000000000001</v>
      </c>
    </row>
    <row r="116" spans="1:12" ht="15" x14ac:dyDescent="0.25">
      <c r="A116" s="23"/>
      <c r="B116" s="15"/>
      <c r="C116" s="11"/>
      <c r="D116" s="6"/>
      <c r="E116" s="37"/>
      <c r="F116" s="38"/>
      <c r="G116" s="38"/>
      <c r="H116" s="38"/>
      <c r="I116" s="38"/>
      <c r="J116" s="38"/>
      <c r="K116" s="51"/>
      <c r="L116" s="57"/>
    </row>
    <row r="117" spans="1:12" ht="15" x14ac:dyDescent="0.25">
      <c r="A117" s="23"/>
      <c r="B117" s="15"/>
      <c r="C117" s="11"/>
      <c r="D117" s="6"/>
      <c r="E117" s="37"/>
      <c r="F117" s="38"/>
      <c r="G117" s="38"/>
      <c r="H117" s="38"/>
      <c r="I117" s="38"/>
      <c r="J117" s="38"/>
      <c r="K117" s="51"/>
      <c r="L117" s="57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820</v>
      </c>
      <c r="G118" s="19">
        <f>SUM(G109:G117)</f>
        <v>26.995000000000001</v>
      </c>
      <c r="H118" s="19">
        <f>SUM(H109:H117)</f>
        <v>27.524999999999999</v>
      </c>
      <c r="I118" s="19">
        <f>SUM(I109:I117)</f>
        <v>110.2873</v>
      </c>
      <c r="J118" s="19">
        <f>SUM(J109:J117)</f>
        <v>790.5</v>
      </c>
      <c r="K118" s="52"/>
      <c r="L118" s="58">
        <f>SUM(L109:L117)</f>
        <v>171.80000000000004</v>
      </c>
    </row>
    <row r="119" spans="1:12" ht="15.75" customHeight="1" thickBot="1" x14ac:dyDescent="0.25">
      <c r="A119" s="28">
        <f>A101</f>
        <v>1</v>
      </c>
      <c r="B119" s="29">
        <f>B101</f>
        <v>6</v>
      </c>
      <c r="C119" s="64" t="s">
        <v>4</v>
      </c>
      <c r="D119" s="65"/>
      <c r="E119" s="30"/>
      <c r="F119" s="31">
        <f>F108+F118</f>
        <v>1335</v>
      </c>
      <c r="G119" s="31">
        <f t="shared" ref="G119:J119" si="20">G108+G118</f>
        <v>45.144999999999996</v>
      </c>
      <c r="H119" s="31">
        <f t="shared" si="20"/>
        <v>47.295000000000002</v>
      </c>
      <c r="I119" s="31">
        <f t="shared" si="20"/>
        <v>192.88729999999998</v>
      </c>
      <c r="J119" s="31">
        <f t="shared" si="20"/>
        <v>1304.2</v>
      </c>
      <c r="K119" s="53"/>
      <c r="L119" s="59">
        <f t="shared" ref="L119" si="21">L108+L118</f>
        <v>286.30000000000007</v>
      </c>
    </row>
    <row r="120" spans="1:12" ht="15" x14ac:dyDescent="0.25">
      <c r="A120" s="14">
        <v>2</v>
      </c>
      <c r="B120" s="15">
        <v>1</v>
      </c>
      <c r="C120" s="22" t="s">
        <v>20</v>
      </c>
      <c r="D120" s="5" t="s">
        <v>21</v>
      </c>
      <c r="E120" s="45" t="s">
        <v>130</v>
      </c>
      <c r="F120" s="46">
        <v>155</v>
      </c>
      <c r="G120" s="47">
        <v>10.950000000000001</v>
      </c>
      <c r="H120" s="47">
        <v>12.34</v>
      </c>
      <c r="I120" s="47">
        <v>35.299999999999997</v>
      </c>
      <c r="J120" s="47">
        <v>273</v>
      </c>
      <c r="K120" s="50" t="s">
        <v>40</v>
      </c>
      <c r="L120" s="60">
        <v>45.346999999999994</v>
      </c>
    </row>
    <row r="121" spans="1:12" ht="15" x14ac:dyDescent="0.25">
      <c r="A121" s="14"/>
      <c r="B121" s="15"/>
      <c r="C121" s="11"/>
      <c r="D121" s="6"/>
      <c r="E121" s="37"/>
      <c r="F121" s="38"/>
      <c r="G121" s="38"/>
      <c r="H121" s="38"/>
      <c r="I121" s="38"/>
      <c r="J121" s="38"/>
      <c r="K121" s="51"/>
      <c r="L121" s="57"/>
    </row>
    <row r="122" spans="1:12" ht="15" x14ac:dyDescent="0.25">
      <c r="A122" s="14"/>
      <c r="B122" s="15"/>
      <c r="C122" s="11"/>
      <c r="D122" s="7" t="s">
        <v>22</v>
      </c>
      <c r="E122" s="45" t="s">
        <v>80</v>
      </c>
      <c r="F122" s="46">
        <v>200</v>
      </c>
      <c r="G122" s="47">
        <v>0.2</v>
      </c>
      <c r="H122" s="47">
        <v>0</v>
      </c>
      <c r="I122" s="47">
        <v>7.2</v>
      </c>
      <c r="J122" s="47">
        <v>30</v>
      </c>
      <c r="K122" s="50" t="s">
        <v>79</v>
      </c>
      <c r="L122" s="56">
        <v>3.1230000000000002</v>
      </c>
    </row>
    <row r="123" spans="1:12" ht="15" x14ac:dyDescent="0.25">
      <c r="A123" s="14"/>
      <c r="B123" s="15"/>
      <c r="C123" s="11"/>
      <c r="D123" s="7" t="s">
        <v>23</v>
      </c>
      <c r="E123" s="45" t="s">
        <v>44</v>
      </c>
      <c r="F123" s="46">
        <v>20</v>
      </c>
      <c r="G123" s="47">
        <v>1.5</v>
      </c>
      <c r="H123" s="47">
        <v>0.57999999999999996</v>
      </c>
      <c r="I123" s="47">
        <v>10.28</v>
      </c>
      <c r="J123" s="47">
        <v>52.2</v>
      </c>
      <c r="K123" s="50" t="s">
        <v>43</v>
      </c>
      <c r="L123" s="56">
        <v>5.28</v>
      </c>
    </row>
    <row r="124" spans="1:12" ht="15" x14ac:dyDescent="0.25">
      <c r="A124" s="14"/>
      <c r="B124" s="15"/>
      <c r="C124" s="11"/>
      <c r="D124" s="7" t="s">
        <v>24</v>
      </c>
      <c r="E124" s="45" t="s">
        <v>48</v>
      </c>
      <c r="F124" s="46">
        <v>100</v>
      </c>
      <c r="G124" s="47">
        <v>0.4</v>
      </c>
      <c r="H124" s="47">
        <v>0.4</v>
      </c>
      <c r="I124" s="47">
        <v>9.8000000000000007</v>
      </c>
      <c r="J124" s="47">
        <v>44.4</v>
      </c>
      <c r="K124" s="50" t="s">
        <v>47</v>
      </c>
      <c r="L124" s="56">
        <v>25</v>
      </c>
    </row>
    <row r="125" spans="1:12" ht="15" x14ac:dyDescent="0.25">
      <c r="A125" s="14"/>
      <c r="B125" s="15"/>
      <c r="C125" s="11"/>
      <c r="D125" s="6" t="s">
        <v>49</v>
      </c>
      <c r="E125" s="45" t="s">
        <v>83</v>
      </c>
      <c r="F125" s="46">
        <v>200</v>
      </c>
      <c r="G125" s="47">
        <v>5.8</v>
      </c>
      <c r="H125" s="47">
        <v>6.4</v>
      </c>
      <c r="I125" s="47">
        <v>9.4</v>
      </c>
      <c r="J125" s="47">
        <v>120</v>
      </c>
      <c r="K125" s="50" t="s">
        <v>45</v>
      </c>
      <c r="L125" s="56">
        <v>35.75</v>
      </c>
    </row>
    <row r="126" spans="1:12" ht="15" x14ac:dyDescent="0.25">
      <c r="A126" s="14"/>
      <c r="B126" s="15"/>
      <c r="C126" s="11"/>
      <c r="D126" s="6"/>
      <c r="E126" s="37"/>
      <c r="F126" s="38"/>
      <c r="G126" s="38"/>
      <c r="H126" s="38"/>
      <c r="I126" s="38"/>
      <c r="J126" s="38"/>
      <c r="K126" s="51"/>
      <c r="L126" s="57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675</v>
      </c>
      <c r="G127" s="19">
        <f>SUM(G120:G126)</f>
        <v>18.850000000000001</v>
      </c>
      <c r="H127" s="19">
        <f>SUM(H120:H126)</f>
        <v>19.72</v>
      </c>
      <c r="I127" s="19">
        <f>SUM(I120:I126)</f>
        <v>71.98</v>
      </c>
      <c r="J127" s="19">
        <f>SUM(J120:J126)</f>
        <v>519.59999999999991</v>
      </c>
      <c r="K127" s="52"/>
      <c r="L127" s="58">
        <f>SUM(L120:L126)</f>
        <v>114.5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5" t="s">
        <v>132</v>
      </c>
      <c r="F128" s="46">
        <v>60</v>
      </c>
      <c r="G128" s="47">
        <v>0.49090909090909091</v>
      </c>
      <c r="H128" s="47">
        <v>5.4545454545454543E-2</v>
      </c>
      <c r="I128" s="47">
        <v>1.0363636363636364</v>
      </c>
      <c r="J128" s="47">
        <v>7.6363636363636367</v>
      </c>
      <c r="K128" s="50" t="s">
        <v>131</v>
      </c>
      <c r="L128" s="56">
        <v>12.644500000000001</v>
      </c>
    </row>
    <row r="129" spans="1:12" ht="15" x14ac:dyDescent="0.25">
      <c r="A129" s="14"/>
      <c r="B129" s="15"/>
      <c r="C129" s="11"/>
      <c r="D129" s="7" t="s">
        <v>27</v>
      </c>
      <c r="E129" s="45" t="s">
        <v>135</v>
      </c>
      <c r="F129" s="46">
        <v>215</v>
      </c>
      <c r="G129" s="47">
        <v>3.9400000000000004</v>
      </c>
      <c r="H129" s="47">
        <v>6.09</v>
      </c>
      <c r="I129" s="47">
        <v>6.7499999999999991</v>
      </c>
      <c r="J129" s="47">
        <v>98.2</v>
      </c>
      <c r="K129" s="50" t="s">
        <v>68</v>
      </c>
      <c r="L129" s="56">
        <v>29.451699999999999</v>
      </c>
    </row>
    <row r="130" spans="1:12" ht="15" x14ac:dyDescent="0.25">
      <c r="A130" s="14"/>
      <c r="B130" s="15"/>
      <c r="C130" s="11"/>
      <c r="D130" s="7" t="s">
        <v>28</v>
      </c>
      <c r="E130" s="45" t="s">
        <v>134</v>
      </c>
      <c r="F130" s="46">
        <v>100</v>
      </c>
      <c r="G130" s="47">
        <v>12.02</v>
      </c>
      <c r="H130" s="47">
        <v>14.8</v>
      </c>
      <c r="I130" s="47">
        <v>8.4</v>
      </c>
      <c r="J130" s="47">
        <v>296</v>
      </c>
      <c r="K130" s="50" t="s">
        <v>133</v>
      </c>
      <c r="L130" s="56">
        <v>59.497879999999988</v>
      </c>
    </row>
    <row r="131" spans="1:12" ht="15" x14ac:dyDescent="0.25">
      <c r="A131" s="14"/>
      <c r="B131" s="15"/>
      <c r="C131" s="11"/>
      <c r="D131" s="7" t="s">
        <v>29</v>
      </c>
      <c r="E131" s="45" t="s">
        <v>137</v>
      </c>
      <c r="F131" s="46">
        <v>150</v>
      </c>
      <c r="G131" s="47">
        <v>3.1</v>
      </c>
      <c r="H131" s="47">
        <v>4.5999999999999996</v>
      </c>
      <c r="I131" s="47">
        <v>30</v>
      </c>
      <c r="J131" s="47">
        <v>134</v>
      </c>
      <c r="K131" s="50" t="s">
        <v>136</v>
      </c>
      <c r="L131" s="56">
        <v>33.825920000000004</v>
      </c>
    </row>
    <row r="132" spans="1:12" ht="15" x14ac:dyDescent="0.25">
      <c r="A132" s="14"/>
      <c r="B132" s="15"/>
      <c r="C132" s="11"/>
      <c r="D132" s="7" t="s">
        <v>30</v>
      </c>
      <c r="E132" s="45" t="s">
        <v>55</v>
      </c>
      <c r="F132" s="46">
        <v>200</v>
      </c>
      <c r="G132" s="47">
        <v>0.6</v>
      </c>
      <c r="H132" s="47">
        <v>0</v>
      </c>
      <c r="I132" s="47">
        <v>10.3</v>
      </c>
      <c r="J132" s="47">
        <v>44</v>
      </c>
      <c r="K132" s="50" t="s">
        <v>54</v>
      </c>
      <c r="L132" s="56">
        <v>11.86</v>
      </c>
    </row>
    <row r="133" spans="1:12" ht="15" x14ac:dyDescent="0.25">
      <c r="A133" s="14"/>
      <c r="B133" s="15"/>
      <c r="C133" s="11"/>
      <c r="D133" s="7" t="s">
        <v>31</v>
      </c>
      <c r="E133" s="45" t="s">
        <v>53</v>
      </c>
      <c r="F133" s="46">
        <v>40</v>
      </c>
      <c r="G133" s="47">
        <v>2.72</v>
      </c>
      <c r="H133" s="47">
        <v>0.52</v>
      </c>
      <c r="I133" s="47">
        <v>15.92</v>
      </c>
      <c r="J133" s="47">
        <v>79.2</v>
      </c>
      <c r="K133" s="50" t="s">
        <v>52</v>
      </c>
      <c r="L133" s="56">
        <v>10</v>
      </c>
    </row>
    <row r="134" spans="1:12" ht="15" x14ac:dyDescent="0.25">
      <c r="A134" s="14"/>
      <c r="B134" s="15"/>
      <c r="C134" s="11"/>
      <c r="D134" s="7" t="s">
        <v>32</v>
      </c>
      <c r="E134" s="45" t="s">
        <v>44</v>
      </c>
      <c r="F134" s="46">
        <v>55</v>
      </c>
      <c r="G134" s="47">
        <v>4.125</v>
      </c>
      <c r="H134" s="47">
        <v>1.595</v>
      </c>
      <c r="I134" s="47">
        <v>28.27</v>
      </c>
      <c r="J134" s="47">
        <v>143.55000000000001</v>
      </c>
      <c r="K134" s="50" t="s">
        <v>43</v>
      </c>
      <c r="L134" s="56">
        <v>14.520000000000001</v>
      </c>
    </row>
    <row r="135" spans="1:12" ht="15" x14ac:dyDescent="0.25">
      <c r="A135" s="14"/>
      <c r="B135" s="15"/>
      <c r="C135" s="11"/>
      <c r="D135" s="6"/>
      <c r="E135" s="37"/>
      <c r="F135" s="38"/>
      <c r="G135" s="38"/>
      <c r="H135" s="38"/>
      <c r="I135" s="38"/>
      <c r="J135" s="38"/>
      <c r="K135" s="51"/>
      <c r="L135" s="57"/>
    </row>
    <row r="136" spans="1:12" ht="15" x14ac:dyDescent="0.25">
      <c r="A136" s="14"/>
      <c r="B136" s="15"/>
      <c r="C136" s="11"/>
      <c r="D136" s="6"/>
      <c r="E136" s="37"/>
      <c r="F136" s="38"/>
      <c r="G136" s="38"/>
      <c r="H136" s="38"/>
      <c r="I136" s="38"/>
      <c r="J136" s="38"/>
      <c r="K136" s="51"/>
      <c r="L136" s="57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>SUM(G128:G136)</f>
        <v>26.995909090909095</v>
      </c>
      <c r="H137" s="19">
        <f>SUM(H128:H136)</f>
        <v>27.659545454545455</v>
      </c>
      <c r="I137" s="19">
        <f>SUM(I128:I136)</f>
        <v>100.67636363636363</v>
      </c>
      <c r="J137" s="19">
        <f>SUM(J128:J136)</f>
        <v>802.58636363636379</v>
      </c>
      <c r="K137" s="52"/>
      <c r="L137" s="58">
        <f>SUM(L128:L136)</f>
        <v>171.79999999999998</v>
      </c>
    </row>
    <row r="138" spans="1:12" ht="15.75" thickBot="1" x14ac:dyDescent="0.25">
      <c r="A138" s="32">
        <f>A120</f>
        <v>2</v>
      </c>
      <c r="B138" s="32">
        <f>B120</f>
        <v>1</v>
      </c>
      <c r="C138" s="64" t="s">
        <v>4</v>
      </c>
      <c r="D138" s="65"/>
      <c r="E138" s="30"/>
      <c r="F138" s="31">
        <f>F127+F137</f>
        <v>1495</v>
      </c>
      <c r="G138" s="31">
        <f t="shared" ref="G138" si="22">G127+G137</f>
        <v>45.845909090909096</v>
      </c>
      <c r="H138" s="31">
        <f t="shared" ref="H138" si="23">H127+H137</f>
        <v>47.37954545454545</v>
      </c>
      <c r="I138" s="31">
        <f t="shared" ref="I138" si="24">I127+I137</f>
        <v>172.65636363636364</v>
      </c>
      <c r="J138" s="31">
        <f t="shared" ref="J138:L138" si="25">J127+J137</f>
        <v>1322.1863636363637</v>
      </c>
      <c r="K138" s="53"/>
      <c r="L138" s="59">
        <f t="shared" si="25"/>
        <v>286.29999999999995</v>
      </c>
    </row>
    <row r="139" spans="1:12" ht="15" x14ac:dyDescent="0.25">
      <c r="A139" s="20">
        <v>2</v>
      </c>
      <c r="B139" s="21">
        <v>2</v>
      </c>
      <c r="C139" s="22" t="s">
        <v>20</v>
      </c>
      <c r="D139" s="5" t="s">
        <v>21</v>
      </c>
      <c r="E139" s="45" t="s">
        <v>138</v>
      </c>
      <c r="F139" s="46">
        <v>155</v>
      </c>
      <c r="G139" s="47">
        <v>9.4</v>
      </c>
      <c r="H139" s="47">
        <v>12.6</v>
      </c>
      <c r="I139" s="47">
        <v>35.4</v>
      </c>
      <c r="J139" s="47">
        <v>264</v>
      </c>
      <c r="K139" s="50" t="s">
        <v>40</v>
      </c>
      <c r="L139" s="60">
        <v>18.397999999999989</v>
      </c>
    </row>
    <row r="140" spans="1:12" ht="15" x14ac:dyDescent="0.25">
      <c r="A140" s="23"/>
      <c r="B140" s="15"/>
      <c r="C140" s="11"/>
      <c r="D140" s="6"/>
      <c r="E140" s="37"/>
      <c r="F140" s="38"/>
      <c r="G140" s="38"/>
      <c r="H140" s="38"/>
      <c r="I140" s="38"/>
      <c r="J140" s="38"/>
      <c r="K140" s="51"/>
      <c r="L140" s="57"/>
    </row>
    <row r="141" spans="1:12" ht="15" x14ac:dyDescent="0.25">
      <c r="A141" s="23"/>
      <c r="B141" s="15"/>
      <c r="C141" s="11"/>
      <c r="D141" s="7" t="s">
        <v>22</v>
      </c>
      <c r="E141" s="45" t="s">
        <v>42</v>
      </c>
      <c r="F141" s="46">
        <v>200</v>
      </c>
      <c r="G141" s="47">
        <v>3.4</v>
      </c>
      <c r="H141" s="47">
        <v>2.7</v>
      </c>
      <c r="I141" s="47">
        <v>12.1</v>
      </c>
      <c r="J141" s="47">
        <v>84</v>
      </c>
      <c r="K141" s="50" t="s">
        <v>41</v>
      </c>
      <c r="L141" s="56">
        <v>27.402000000000001</v>
      </c>
    </row>
    <row r="142" spans="1:12" ht="15.75" customHeight="1" x14ac:dyDescent="0.25">
      <c r="A142" s="23"/>
      <c r="B142" s="15"/>
      <c r="C142" s="11"/>
      <c r="D142" s="7" t="s">
        <v>23</v>
      </c>
      <c r="E142" s="45" t="s">
        <v>44</v>
      </c>
      <c r="F142" s="46">
        <v>20</v>
      </c>
      <c r="G142" s="47">
        <v>1.5</v>
      </c>
      <c r="H142" s="47">
        <v>0.57999999999999996</v>
      </c>
      <c r="I142" s="47">
        <v>10.28</v>
      </c>
      <c r="J142" s="47">
        <v>52.2</v>
      </c>
      <c r="K142" s="50" t="s">
        <v>43</v>
      </c>
      <c r="L142" s="56">
        <v>5.28</v>
      </c>
    </row>
    <row r="143" spans="1:12" ht="15" x14ac:dyDescent="0.25">
      <c r="A143" s="23"/>
      <c r="B143" s="15"/>
      <c r="C143" s="11"/>
      <c r="D143" s="7" t="s">
        <v>24</v>
      </c>
      <c r="E143" s="45" t="s">
        <v>67</v>
      </c>
      <c r="F143" s="46">
        <v>100</v>
      </c>
      <c r="G143" s="47">
        <v>0.8</v>
      </c>
      <c r="H143" s="47">
        <v>0.2</v>
      </c>
      <c r="I143" s="47">
        <v>7.5</v>
      </c>
      <c r="J143" s="47">
        <v>35</v>
      </c>
      <c r="K143" s="50" t="s">
        <v>66</v>
      </c>
      <c r="L143" s="56">
        <v>28</v>
      </c>
    </row>
    <row r="144" spans="1:12" ht="15" x14ac:dyDescent="0.25">
      <c r="A144" s="23"/>
      <c r="B144" s="15"/>
      <c r="C144" s="11"/>
      <c r="D144" s="6" t="s">
        <v>49</v>
      </c>
      <c r="E144" s="45" t="s">
        <v>65</v>
      </c>
      <c r="F144" s="46">
        <v>125</v>
      </c>
      <c r="G144" s="47">
        <v>3.5</v>
      </c>
      <c r="H144" s="47">
        <v>3.125</v>
      </c>
      <c r="I144" s="47">
        <v>16.25</v>
      </c>
      <c r="J144" s="47">
        <v>107.5</v>
      </c>
      <c r="K144" s="50" t="s">
        <v>64</v>
      </c>
      <c r="L144" s="56">
        <v>35.42</v>
      </c>
    </row>
    <row r="145" spans="1:12" ht="15" x14ac:dyDescent="0.25">
      <c r="A145" s="23"/>
      <c r="B145" s="15"/>
      <c r="C145" s="11"/>
      <c r="D145" s="6"/>
      <c r="E145" s="37"/>
      <c r="F145" s="38"/>
      <c r="G145" s="38"/>
      <c r="H145" s="38"/>
      <c r="I145" s="38"/>
      <c r="J145" s="38"/>
      <c r="K145" s="51"/>
      <c r="L145" s="57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>SUM(G139:G145)</f>
        <v>18.600000000000001</v>
      </c>
      <c r="H146" s="19">
        <f>SUM(H139:H145)</f>
        <v>19.205000000000002</v>
      </c>
      <c r="I146" s="19">
        <f>SUM(I139:I145)</f>
        <v>81.53</v>
      </c>
      <c r="J146" s="19">
        <f>SUM(J139:J145)</f>
        <v>542.70000000000005</v>
      </c>
      <c r="K146" s="52"/>
      <c r="L146" s="58">
        <f>SUM(L139:L145)</f>
        <v>114.49999999999999</v>
      </c>
    </row>
    <row r="147" spans="1:12" ht="15" x14ac:dyDescent="0.25">
      <c r="A147" s="25">
        <f>A139</f>
        <v>2</v>
      </c>
      <c r="B147" s="13">
        <f>B139</f>
        <v>2</v>
      </c>
      <c r="C147" s="10" t="s">
        <v>25</v>
      </c>
      <c r="D147" s="7" t="s">
        <v>26</v>
      </c>
      <c r="E147" s="45" t="s">
        <v>102</v>
      </c>
      <c r="F147" s="46">
        <v>60</v>
      </c>
      <c r="G147" s="47">
        <v>0.9</v>
      </c>
      <c r="H147" s="47">
        <v>6.12</v>
      </c>
      <c r="I147" s="47">
        <v>4.5599999999999996</v>
      </c>
      <c r="J147" s="47">
        <v>76.8</v>
      </c>
      <c r="K147" s="46" t="s">
        <v>101</v>
      </c>
      <c r="L147" s="63">
        <v>18.260000000000002</v>
      </c>
    </row>
    <row r="148" spans="1:12" ht="15" x14ac:dyDescent="0.25">
      <c r="A148" s="23"/>
      <c r="B148" s="15"/>
      <c r="C148" s="11"/>
      <c r="D148" s="7" t="s">
        <v>27</v>
      </c>
      <c r="E148" s="45" t="s">
        <v>141</v>
      </c>
      <c r="F148" s="46">
        <v>220</v>
      </c>
      <c r="G148" s="47">
        <v>8.06</v>
      </c>
      <c r="H148" s="47">
        <v>5.8599999999999994</v>
      </c>
      <c r="I148" s="47">
        <v>22.52</v>
      </c>
      <c r="J148" s="47">
        <v>175.6</v>
      </c>
      <c r="K148" s="50" t="s">
        <v>113</v>
      </c>
      <c r="L148" s="56">
        <v>21.797936</v>
      </c>
    </row>
    <row r="149" spans="1:12" ht="15" x14ac:dyDescent="0.25">
      <c r="A149" s="23"/>
      <c r="B149" s="15"/>
      <c r="C149" s="11"/>
      <c r="D149" s="7" t="s">
        <v>28</v>
      </c>
      <c r="E149" s="45" t="s">
        <v>140</v>
      </c>
      <c r="F149" s="46">
        <v>130</v>
      </c>
      <c r="G149" s="47">
        <v>8.8000000000000007</v>
      </c>
      <c r="H149" s="47">
        <v>8.3000000000000007</v>
      </c>
      <c r="I149" s="47">
        <v>11.48</v>
      </c>
      <c r="J149" s="47">
        <v>118.6</v>
      </c>
      <c r="K149" s="50" t="s">
        <v>139</v>
      </c>
      <c r="L149" s="56">
        <v>81.03</v>
      </c>
    </row>
    <row r="150" spans="1:12" ht="15" x14ac:dyDescent="0.25">
      <c r="A150" s="23"/>
      <c r="B150" s="15"/>
      <c r="C150" s="11"/>
      <c r="D150" s="7" t="s">
        <v>29</v>
      </c>
      <c r="E150" s="45" t="s">
        <v>116</v>
      </c>
      <c r="F150" s="46">
        <v>150</v>
      </c>
      <c r="G150" s="47">
        <v>2.9</v>
      </c>
      <c r="H150" s="47">
        <v>4.2</v>
      </c>
      <c r="I150" s="47">
        <v>11.9</v>
      </c>
      <c r="J150" s="47">
        <v>105</v>
      </c>
      <c r="K150" s="50" t="s">
        <v>115</v>
      </c>
      <c r="L150" s="56">
        <v>17.897500000000001</v>
      </c>
    </row>
    <row r="151" spans="1:12" ht="15" x14ac:dyDescent="0.25">
      <c r="A151" s="23"/>
      <c r="B151" s="15"/>
      <c r="C151" s="11"/>
      <c r="D151" s="7" t="s">
        <v>30</v>
      </c>
      <c r="E151" s="45" t="s">
        <v>77</v>
      </c>
      <c r="F151" s="46">
        <v>200</v>
      </c>
      <c r="G151" s="47">
        <v>0.6</v>
      </c>
      <c r="H151" s="47">
        <v>7.0000000000000007E-2</v>
      </c>
      <c r="I151" s="47">
        <v>17</v>
      </c>
      <c r="J151" s="47">
        <v>71</v>
      </c>
      <c r="K151" s="50" t="s">
        <v>76</v>
      </c>
      <c r="L151" s="56">
        <v>8.2870000000000008</v>
      </c>
    </row>
    <row r="152" spans="1:12" ht="15" x14ac:dyDescent="0.25">
      <c r="A152" s="23"/>
      <c r="B152" s="15"/>
      <c r="C152" s="11"/>
      <c r="D152" s="7" t="s">
        <v>31</v>
      </c>
      <c r="E152" s="45" t="s">
        <v>53</v>
      </c>
      <c r="F152" s="46">
        <v>40</v>
      </c>
      <c r="G152" s="47">
        <v>2.72</v>
      </c>
      <c r="H152" s="47">
        <v>0.52</v>
      </c>
      <c r="I152" s="47">
        <v>15.92</v>
      </c>
      <c r="J152" s="47">
        <v>79.2</v>
      </c>
      <c r="K152" s="50" t="s">
        <v>52</v>
      </c>
      <c r="L152" s="56">
        <v>10</v>
      </c>
    </row>
    <row r="153" spans="1:12" ht="15" x14ac:dyDescent="0.25">
      <c r="A153" s="23"/>
      <c r="B153" s="15"/>
      <c r="C153" s="11"/>
      <c r="D153" s="7" t="s">
        <v>32</v>
      </c>
      <c r="E153" s="45" t="s">
        <v>44</v>
      </c>
      <c r="F153" s="46">
        <v>55</v>
      </c>
      <c r="G153" s="47">
        <v>4.125</v>
      </c>
      <c r="H153" s="47">
        <v>1.595</v>
      </c>
      <c r="I153" s="47">
        <v>28.27</v>
      </c>
      <c r="J153" s="47">
        <v>143.55000000000001</v>
      </c>
      <c r="K153" s="50" t="s">
        <v>43</v>
      </c>
      <c r="L153" s="56">
        <v>14.520000000000001</v>
      </c>
    </row>
    <row r="154" spans="1:12" ht="15" x14ac:dyDescent="0.25">
      <c r="A154" s="23"/>
      <c r="B154" s="15"/>
      <c r="C154" s="11"/>
      <c r="D154" s="6"/>
      <c r="E154" s="37"/>
      <c r="F154" s="38"/>
      <c r="G154" s="38"/>
      <c r="H154" s="38"/>
      <c r="I154" s="38"/>
      <c r="J154" s="38"/>
      <c r="K154" s="51"/>
      <c r="L154" s="57"/>
    </row>
    <row r="155" spans="1:12" ht="15" x14ac:dyDescent="0.25">
      <c r="A155" s="23"/>
      <c r="B155" s="15"/>
      <c r="C155" s="11"/>
      <c r="D155" s="6"/>
      <c r="E155" s="37"/>
      <c r="F155" s="38"/>
      <c r="G155" s="38"/>
      <c r="H155" s="38"/>
      <c r="I155" s="38"/>
      <c r="J155" s="38"/>
      <c r="K155" s="51"/>
      <c r="L155" s="57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855</v>
      </c>
      <c r="G156" s="19">
        <f>SUM(G147:G155)</f>
        <v>28.105</v>
      </c>
      <c r="H156" s="19">
        <f>SUM(H147:H155)</f>
        <v>26.664999999999999</v>
      </c>
      <c r="I156" s="19">
        <f>SUM(I147:I155)</f>
        <v>111.65</v>
      </c>
      <c r="J156" s="19">
        <f>SUM(J147:J155)</f>
        <v>769.75</v>
      </c>
      <c r="K156" s="52"/>
      <c r="L156" s="62">
        <f>SUM(L147:L155)</f>
        <v>171.79243600000001</v>
      </c>
    </row>
    <row r="157" spans="1:12" ht="15.75" thickBot="1" x14ac:dyDescent="0.25">
      <c r="A157" s="28">
        <f>A139</f>
        <v>2</v>
      </c>
      <c r="B157" s="29">
        <f>B139</f>
        <v>2</v>
      </c>
      <c r="C157" s="64" t="s">
        <v>4</v>
      </c>
      <c r="D157" s="65"/>
      <c r="E157" s="30"/>
      <c r="F157" s="31">
        <f>F146+F156</f>
        <v>1455</v>
      </c>
      <c r="G157" s="31">
        <f t="shared" ref="G157" si="26">G146+G156</f>
        <v>46.704999999999998</v>
      </c>
      <c r="H157" s="31">
        <f t="shared" ref="H157" si="27">H146+H156</f>
        <v>45.870000000000005</v>
      </c>
      <c r="I157" s="31">
        <f t="shared" ref="I157" si="28">I146+I156</f>
        <v>193.18</v>
      </c>
      <c r="J157" s="31">
        <f t="shared" ref="J157:L157" si="29">J146+J156</f>
        <v>1312.45</v>
      </c>
      <c r="K157" s="53"/>
      <c r="L157" s="59">
        <f t="shared" si="29"/>
        <v>286.29243600000001</v>
      </c>
    </row>
    <row r="158" spans="1:12" ht="15" x14ac:dyDescent="0.25">
      <c r="A158" s="20">
        <v>2</v>
      </c>
      <c r="B158" s="21">
        <v>3</v>
      </c>
      <c r="C158" s="22" t="s">
        <v>20</v>
      </c>
      <c r="D158" s="5" t="s">
        <v>21</v>
      </c>
      <c r="E158" s="48" t="s">
        <v>93</v>
      </c>
      <c r="F158" s="46">
        <v>150</v>
      </c>
      <c r="G158" s="47">
        <v>11.120689655172415</v>
      </c>
      <c r="H158" s="47">
        <v>10.5</v>
      </c>
      <c r="I158" s="47">
        <v>26.327586206896552</v>
      </c>
      <c r="J158" s="47">
        <v>234.31034482758622</v>
      </c>
      <c r="K158" s="50" t="s">
        <v>92</v>
      </c>
      <c r="L158" s="56">
        <v>32.968000000000011</v>
      </c>
    </row>
    <row r="159" spans="1:12" ht="15" x14ac:dyDescent="0.25">
      <c r="A159" s="23"/>
      <c r="B159" s="15"/>
      <c r="C159" s="11"/>
      <c r="D159" s="6"/>
      <c r="E159" s="37"/>
      <c r="F159" s="38"/>
      <c r="G159" s="38"/>
      <c r="H159" s="38"/>
      <c r="I159" s="38"/>
      <c r="J159" s="38"/>
      <c r="K159" s="51"/>
      <c r="L159" s="57"/>
    </row>
    <row r="160" spans="1:12" ht="15" x14ac:dyDescent="0.25">
      <c r="A160" s="23"/>
      <c r="B160" s="15"/>
      <c r="C160" s="11"/>
      <c r="D160" s="7" t="s">
        <v>22</v>
      </c>
      <c r="E160" s="48" t="s">
        <v>63</v>
      </c>
      <c r="F160" s="46">
        <v>200</v>
      </c>
      <c r="G160" s="47">
        <v>0.1</v>
      </c>
      <c r="H160" s="47">
        <v>0</v>
      </c>
      <c r="I160" s="47">
        <v>7</v>
      </c>
      <c r="J160" s="47">
        <v>29</v>
      </c>
      <c r="K160" s="50" t="s">
        <v>62</v>
      </c>
      <c r="L160" s="56">
        <v>2.847</v>
      </c>
    </row>
    <row r="161" spans="1:12" ht="15" x14ac:dyDescent="0.25">
      <c r="A161" s="23"/>
      <c r="B161" s="15"/>
      <c r="C161" s="11"/>
      <c r="D161" s="7" t="s">
        <v>23</v>
      </c>
      <c r="E161" s="48" t="s">
        <v>96</v>
      </c>
      <c r="F161" s="46">
        <v>25</v>
      </c>
      <c r="G161" s="47">
        <v>1.55</v>
      </c>
      <c r="H161" s="47">
        <v>4.7300000000000004</v>
      </c>
      <c r="I161" s="47">
        <v>10.33</v>
      </c>
      <c r="J161" s="47">
        <v>89.7</v>
      </c>
      <c r="K161" s="50">
        <v>1</v>
      </c>
      <c r="L161" s="56">
        <v>15.64</v>
      </c>
    </row>
    <row r="162" spans="1:12" ht="15" x14ac:dyDescent="0.25">
      <c r="A162" s="23"/>
      <c r="B162" s="15"/>
      <c r="C162" s="11"/>
      <c r="D162" s="7" t="s">
        <v>24</v>
      </c>
      <c r="E162" s="48" t="s">
        <v>48</v>
      </c>
      <c r="F162" s="46">
        <v>100</v>
      </c>
      <c r="G162" s="47">
        <v>0.4</v>
      </c>
      <c r="H162" s="47">
        <v>0.4</v>
      </c>
      <c r="I162" s="47">
        <v>9.8000000000000007</v>
      </c>
      <c r="J162" s="47">
        <v>44.4</v>
      </c>
      <c r="K162" s="50" t="s">
        <v>47</v>
      </c>
      <c r="L162" s="56">
        <v>25</v>
      </c>
    </row>
    <row r="163" spans="1:12" ht="15" x14ac:dyDescent="0.25">
      <c r="A163" s="23"/>
      <c r="B163" s="15"/>
      <c r="C163" s="11"/>
      <c r="D163" s="6" t="s">
        <v>49</v>
      </c>
      <c r="E163" s="48" t="s">
        <v>123</v>
      </c>
      <c r="F163" s="46">
        <v>30</v>
      </c>
      <c r="G163" s="47">
        <v>2.25</v>
      </c>
      <c r="H163" s="47">
        <v>2.94</v>
      </c>
      <c r="I163" s="47">
        <v>22.32</v>
      </c>
      <c r="J163" s="47">
        <v>124.5</v>
      </c>
      <c r="K163" s="50" t="s">
        <v>122</v>
      </c>
      <c r="L163" s="56">
        <v>38.045000000000002</v>
      </c>
    </row>
    <row r="164" spans="1:12" ht="15" x14ac:dyDescent="0.25">
      <c r="A164" s="23"/>
      <c r="B164" s="15"/>
      <c r="C164" s="11"/>
      <c r="D164" s="6"/>
      <c r="E164" s="37"/>
      <c r="F164" s="38"/>
      <c r="G164" s="38"/>
      <c r="H164" s="38"/>
      <c r="I164" s="38"/>
      <c r="J164" s="38"/>
      <c r="K164" s="51"/>
      <c r="L164" s="57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>SUM(G158:G164)</f>
        <v>15.420689655172415</v>
      </c>
      <c r="H165" s="19">
        <f>SUM(H158:H164)</f>
        <v>18.57</v>
      </c>
      <c r="I165" s="19">
        <f>SUM(I158:I164)</f>
        <v>75.777586206896558</v>
      </c>
      <c r="J165" s="19">
        <f>SUM(J158:J164)</f>
        <v>521.91034482758619</v>
      </c>
      <c r="K165" s="52"/>
      <c r="L165" s="58">
        <f>SUM(L158:L164)</f>
        <v>114.50000000000001</v>
      </c>
    </row>
    <row r="166" spans="1:12" ht="15" x14ac:dyDescent="0.25">
      <c r="A166" s="25">
        <f>A158</f>
        <v>2</v>
      </c>
      <c r="B166" s="13">
        <f>B158</f>
        <v>3</v>
      </c>
      <c r="C166" s="10" t="s">
        <v>25</v>
      </c>
      <c r="D166" s="7" t="s">
        <v>26</v>
      </c>
      <c r="E166" s="48" t="s">
        <v>145</v>
      </c>
      <c r="F166" s="46">
        <v>60</v>
      </c>
      <c r="G166" s="47">
        <v>0.6</v>
      </c>
      <c r="H166" s="47">
        <v>3.72</v>
      </c>
      <c r="I166" s="47">
        <v>3.6</v>
      </c>
      <c r="J166" s="47">
        <v>50.4</v>
      </c>
      <c r="K166" s="50" t="s">
        <v>144</v>
      </c>
      <c r="L166" s="56">
        <v>23.428000000000001</v>
      </c>
    </row>
    <row r="167" spans="1:12" ht="15" x14ac:dyDescent="0.25">
      <c r="A167" s="23"/>
      <c r="B167" s="15"/>
      <c r="C167" s="11"/>
      <c r="D167" s="7" t="s">
        <v>27</v>
      </c>
      <c r="E167" s="48" t="s">
        <v>143</v>
      </c>
      <c r="F167" s="46">
        <v>210</v>
      </c>
      <c r="G167" s="47">
        <v>3.92</v>
      </c>
      <c r="H167" s="47">
        <v>2.14</v>
      </c>
      <c r="I167" s="47">
        <v>14.880000000000003</v>
      </c>
      <c r="J167" s="47">
        <v>94.4</v>
      </c>
      <c r="K167" s="50" t="s">
        <v>142</v>
      </c>
      <c r="L167" s="56">
        <v>21.215008000000001</v>
      </c>
    </row>
    <row r="168" spans="1:12" ht="15" x14ac:dyDescent="0.25">
      <c r="A168" s="23"/>
      <c r="B168" s="15"/>
      <c r="C168" s="11"/>
      <c r="D168" s="7" t="s">
        <v>28</v>
      </c>
      <c r="E168" s="48" t="s">
        <v>147</v>
      </c>
      <c r="F168" s="46">
        <v>240</v>
      </c>
      <c r="G168" s="47">
        <v>14.2</v>
      </c>
      <c r="H168" s="47">
        <v>17.100000000000001</v>
      </c>
      <c r="I168" s="47">
        <v>25.2</v>
      </c>
      <c r="J168" s="47">
        <v>311</v>
      </c>
      <c r="K168" s="50" t="s">
        <v>146</v>
      </c>
      <c r="L168" s="56">
        <v>85.224992</v>
      </c>
    </row>
    <row r="169" spans="1:12" ht="15" x14ac:dyDescent="0.25">
      <c r="A169" s="23"/>
      <c r="B169" s="15"/>
      <c r="C169" s="11"/>
      <c r="D169" s="7" t="s">
        <v>29</v>
      </c>
      <c r="E169" s="37"/>
      <c r="F169" s="38"/>
      <c r="G169" s="38"/>
      <c r="H169" s="38"/>
      <c r="I169" s="38"/>
      <c r="J169" s="38"/>
      <c r="K169" s="51"/>
      <c r="L169" s="57"/>
    </row>
    <row r="170" spans="1:12" ht="15" x14ac:dyDescent="0.25">
      <c r="A170" s="23"/>
      <c r="B170" s="15"/>
      <c r="C170" s="11"/>
      <c r="D170" s="7" t="s">
        <v>30</v>
      </c>
      <c r="E170" s="48" t="s">
        <v>91</v>
      </c>
      <c r="F170" s="46">
        <v>200</v>
      </c>
      <c r="G170" s="47">
        <v>0.15</v>
      </c>
      <c r="H170" s="47">
        <v>0.14000000000000001</v>
      </c>
      <c r="I170" s="47">
        <v>19.899999999999999</v>
      </c>
      <c r="J170" s="47">
        <v>82</v>
      </c>
      <c r="K170" s="50" t="s">
        <v>90</v>
      </c>
      <c r="L170" s="56">
        <v>17.411999999999999</v>
      </c>
    </row>
    <row r="171" spans="1:12" ht="15" x14ac:dyDescent="0.25">
      <c r="A171" s="23"/>
      <c r="B171" s="15"/>
      <c r="C171" s="11"/>
      <c r="D171" s="7" t="s">
        <v>31</v>
      </c>
      <c r="E171" s="48" t="s">
        <v>53</v>
      </c>
      <c r="F171" s="46">
        <v>40</v>
      </c>
      <c r="G171" s="47">
        <v>2.72</v>
      </c>
      <c r="H171" s="47">
        <v>0.52</v>
      </c>
      <c r="I171" s="47">
        <v>15.92</v>
      </c>
      <c r="J171" s="47">
        <v>79.2</v>
      </c>
      <c r="K171" s="50" t="s">
        <v>52</v>
      </c>
      <c r="L171" s="56">
        <v>10</v>
      </c>
    </row>
    <row r="172" spans="1:12" ht="15" x14ac:dyDescent="0.25">
      <c r="A172" s="23"/>
      <c r="B172" s="15"/>
      <c r="C172" s="11"/>
      <c r="D172" s="7" t="s">
        <v>32</v>
      </c>
      <c r="E172" s="48" t="s">
        <v>44</v>
      </c>
      <c r="F172" s="46">
        <v>55</v>
      </c>
      <c r="G172" s="47">
        <v>4.125</v>
      </c>
      <c r="H172" s="47">
        <v>1.595</v>
      </c>
      <c r="I172" s="47">
        <v>28.27</v>
      </c>
      <c r="J172" s="47">
        <v>143.55000000000001</v>
      </c>
      <c r="K172" s="50" t="s">
        <v>43</v>
      </c>
      <c r="L172" s="56">
        <v>14.520000000000001</v>
      </c>
    </row>
    <row r="173" spans="1:12" ht="15" x14ac:dyDescent="0.25">
      <c r="A173" s="23"/>
      <c r="B173" s="15"/>
      <c r="C173" s="11"/>
      <c r="D173" s="6"/>
      <c r="E173" s="37"/>
      <c r="F173" s="38"/>
      <c r="G173" s="38"/>
      <c r="H173" s="38"/>
      <c r="I173" s="38"/>
      <c r="J173" s="38"/>
      <c r="K173" s="51"/>
      <c r="L173" s="57"/>
    </row>
    <row r="174" spans="1:12" ht="15" x14ac:dyDescent="0.25">
      <c r="A174" s="23"/>
      <c r="B174" s="15"/>
      <c r="C174" s="11"/>
      <c r="D174" s="6"/>
      <c r="E174" s="37"/>
      <c r="F174" s="38"/>
      <c r="G174" s="38"/>
      <c r="H174" s="38"/>
      <c r="I174" s="38"/>
      <c r="J174" s="38"/>
      <c r="K174" s="51"/>
      <c r="L174" s="57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805</v>
      </c>
      <c r="G175" s="19">
        <f>SUM(G166:G174)</f>
        <v>25.714999999999996</v>
      </c>
      <c r="H175" s="19">
        <f>SUM(H166:H174)</f>
        <v>25.215</v>
      </c>
      <c r="I175" s="19">
        <f>SUM(I166:I174)</f>
        <v>107.77</v>
      </c>
      <c r="J175" s="19">
        <f>SUM(J166:J174)</f>
        <v>760.55</v>
      </c>
      <c r="K175" s="52"/>
      <c r="L175" s="58">
        <f>SUM(L166:L174)</f>
        <v>171.8</v>
      </c>
    </row>
    <row r="176" spans="1:12" ht="15.75" thickBot="1" x14ac:dyDescent="0.25">
      <c r="A176" s="28">
        <f>A158</f>
        <v>2</v>
      </c>
      <c r="B176" s="29">
        <f>B158</f>
        <v>3</v>
      </c>
      <c r="C176" s="64" t="s">
        <v>4</v>
      </c>
      <c r="D176" s="65"/>
      <c r="E176" s="30"/>
      <c r="F176" s="31">
        <f>F165+F175</f>
        <v>1310</v>
      </c>
      <c r="G176" s="31">
        <f t="shared" ref="G176" si="30">G165+G175</f>
        <v>41.135689655172413</v>
      </c>
      <c r="H176" s="31">
        <f t="shared" ref="H176" si="31">H165+H175</f>
        <v>43.784999999999997</v>
      </c>
      <c r="I176" s="31">
        <f t="shared" ref="I176" si="32">I165+I175</f>
        <v>183.54758620689654</v>
      </c>
      <c r="J176" s="31">
        <f t="shared" ref="J176:L176" si="33">J165+J175</f>
        <v>1282.4603448275861</v>
      </c>
      <c r="K176" s="53"/>
      <c r="L176" s="59">
        <f t="shared" si="33"/>
        <v>286.3</v>
      </c>
    </row>
    <row r="177" spans="1:12" ht="25.5" x14ac:dyDescent="0.25">
      <c r="A177" s="20">
        <v>2</v>
      </c>
      <c r="B177" s="21">
        <v>4</v>
      </c>
      <c r="C177" s="22" t="s">
        <v>20</v>
      </c>
      <c r="D177" s="5" t="s">
        <v>21</v>
      </c>
      <c r="E177" s="45" t="s">
        <v>149</v>
      </c>
      <c r="F177" s="46">
        <v>155</v>
      </c>
      <c r="G177" s="47">
        <v>10</v>
      </c>
      <c r="H177" s="47">
        <v>13.1</v>
      </c>
      <c r="I177" s="47">
        <v>29.400000000000002</v>
      </c>
      <c r="J177" s="47">
        <v>225</v>
      </c>
      <c r="K177" s="50" t="s">
        <v>148</v>
      </c>
      <c r="L177" s="56">
        <v>33.847999999999999</v>
      </c>
    </row>
    <row r="178" spans="1:12" ht="15" x14ac:dyDescent="0.25">
      <c r="A178" s="23"/>
      <c r="B178" s="15"/>
      <c r="C178" s="11"/>
      <c r="D178" s="6"/>
      <c r="E178" s="37"/>
      <c r="F178" s="38"/>
      <c r="G178" s="38"/>
      <c r="H178" s="38"/>
      <c r="I178" s="38"/>
      <c r="J178" s="38"/>
      <c r="K178" s="51"/>
      <c r="L178" s="57"/>
    </row>
    <row r="179" spans="1:12" ht="15" x14ac:dyDescent="0.25">
      <c r="A179" s="23"/>
      <c r="B179" s="15"/>
      <c r="C179" s="11"/>
      <c r="D179" s="7" t="s">
        <v>22</v>
      </c>
      <c r="E179" s="45" t="s">
        <v>95</v>
      </c>
      <c r="F179" s="46">
        <v>200</v>
      </c>
      <c r="G179" s="47">
        <v>3.8</v>
      </c>
      <c r="H179" s="47">
        <v>2.9</v>
      </c>
      <c r="I179" s="47">
        <v>11.9</v>
      </c>
      <c r="J179" s="47">
        <v>89</v>
      </c>
      <c r="K179" s="50" t="s">
        <v>94</v>
      </c>
      <c r="L179" s="56">
        <v>19.852</v>
      </c>
    </row>
    <row r="180" spans="1:12" ht="15" x14ac:dyDescent="0.25">
      <c r="A180" s="23"/>
      <c r="B180" s="15"/>
      <c r="C180" s="11"/>
      <c r="D180" s="7" t="s">
        <v>23</v>
      </c>
      <c r="E180" s="45" t="s">
        <v>82</v>
      </c>
      <c r="F180" s="46">
        <v>30</v>
      </c>
      <c r="G180" s="47">
        <v>3.8</v>
      </c>
      <c r="H180" s="47">
        <v>3.5300000000000002</v>
      </c>
      <c r="I180" s="47">
        <v>10.28</v>
      </c>
      <c r="J180" s="47">
        <v>88.2</v>
      </c>
      <c r="K180" s="50" t="s">
        <v>81</v>
      </c>
      <c r="L180" s="56">
        <v>14.76</v>
      </c>
    </row>
    <row r="181" spans="1:12" ht="15" x14ac:dyDescent="0.25">
      <c r="A181" s="23"/>
      <c r="B181" s="15"/>
      <c r="C181" s="11"/>
      <c r="D181" s="7" t="s">
        <v>24</v>
      </c>
      <c r="E181" s="45" t="s">
        <v>98</v>
      </c>
      <c r="F181" s="46">
        <v>100</v>
      </c>
      <c r="G181" s="47">
        <v>0.9</v>
      </c>
      <c r="H181" s="47">
        <v>0.2</v>
      </c>
      <c r="I181" s="47">
        <v>8.1</v>
      </c>
      <c r="J181" s="47">
        <v>37.799999999999997</v>
      </c>
      <c r="K181" s="50" t="s">
        <v>97</v>
      </c>
      <c r="L181" s="56">
        <v>30.5</v>
      </c>
    </row>
    <row r="182" spans="1:12" ht="15" x14ac:dyDescent="0.25">
      <c r="A182" s="23"/>
      <c r="B182" s="15"/>
      <c r="C182" s="11"/>
      <c r="D182" s="6" t="s">
        <v>49</v>
      </c>
      <c r="E182" s="45" t="s">
        <v>46</v>
      </c>
      <c r="F182" s="46">
        <v>30</v>
      </c>
      <c r="G182" s="47">
        <v>0.03</v>
      </c>
      <c r="H182" s="47">
        <v>0</v>
      </c>
      <c r="I182" s="47">
        <v>23.82</v>
      </c>
      <c r="J182" s="47">
        <v>96.3</v>
      </c>
      <c r="K182" s="50" t="s">
        <v>45</v>
      </c>
      <c r="L182" s="56">
        <v>15.54</v>
      </c>
    </row>
    <row r="183" spans="1:12" ht="15" x14ac:dyDescent="0.25">
      <c r="A183" s="23"/>
      <c r="B183" s="15"/>
      <c r="C183" s="11"/>
      <c r="D183" s="6"/>
      <c r="E183" s="37"/>
      <c r="F183" s="38"/>
      <c r="G183" s="38"/>
      <c r="H183" s="38"/>
      <c r="I183" s="38"/>
      <c r="J183" s="38"/>
      <c r="K183" s="51"/>
      <c r="L183" s="57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515</v>
      </c>
      <c r="G184" s="19">
        <f>SUM(G177:G183)</f>
        <v>18.53</v>
      </c>
      <c r="H184" s="19">
        <f>SUM(H177:H183)</f>
        <v>19.73</v>
      </c>
      <c r="I184" s="19">
        <f>SUM(I177:I183)</f>
        <v>83.5</v>
      </c>
      <c r="J184" s="19">
        <f>SUM(J177:J183)</f>
        <v>536.29999999999995</v>
      </c>
      <c r="K184" s="52"/>
      <c r="L184" s="58">
        <f>SUM(L177:L183)</f>
        <v>114.5</v>
      </c>
    </row>
    <row r="185" spans="1:12" ht="15" x14ac:dyDescent="0.25">
      <c r="A185" s="25">
        <f>A177</f>
        <v>2</v>
      </c>
      <c r="B185" s="13">
        <f>B177</f>
        <v>4</v>
      </c>
      <c r="C185" s="10" t="s">
        <v>25</v>
      </c>
      <c r="D185" s="7" t="s">
        <v>26</v>
      </c>
      <c r="E185" s="45" t="s">
        <v>154</v>
      </c>
      <c r="F185" s="46">
        <v>60</v>
      </c>
      <c r="G185" s="47">
        <v>0.84</v>
      </c>
      <c r="H185" s="47">
        <v>3.66</v>
      </c>
      <c r="I185" s="47">
        <v>4.5599999999999996</v>
      </c>
      <c r="J185" s="47">
        <v>54.6</v>
      </c>
      <c r="K185" s="50">
        <v>26</v>
      </c>
      <c r="L185" s="56">
        <v>13.26488</v>
      </c>
    </row>
    <row r="186" spans="1:12" ht="15" x14ac:dyDescent="0.25">
      <c r="A186" s="23"/>
      <c r="B186" s="15"/>
      <c r="C186" s="11"/>
      <c r="D186" s="7" t="s">
        <v>27</v>
      </c>
      <c r="E186" s="45" t="s">
        <v>153</v>
      </c>
      <c r="F186" s="46">
        <v>210</v>
      </c>
      <c r="G186" s="47">
        <v>4.4000000000000004</v>
      </c>
      <c r="H186" s="47">
        <v>4.4800000000000004</v>
      </c>
      <c r="I186" s="47">
        <v>14.520000000000001</v>
      </c>
      <c r="J186" s="47">
        <v>116</v>
      </c>
      <c r="K186" s="50" t="s">
        <v>152</v>
      </c>
      <c r="L186" s="56">
        <v>25.583008</v>
      </c>
    </row>
    <row r="187" spans="1:12" ht="15" x14ac:dyDescent="0.25">
      <c r="A187" s="23"/>
      <c r="B187" s="15"/>
      <c r="C187" s="11"/>
      <c r="D187" s="7" t="s">
        <v>28</v>
      </c>
      <c r="E187" s="45" t="s">
        <v>151</v>
      </c>
      <c r="F187" s="46">
        <v>240</v>
      </c>
      <c r="G187" s="47">
        <v>12.342857142857143</v>
      </c>
      <c r="H187" s="47">
        <v>14.523428571428571</v>
      </c>
      <c r="I187" s="47">
        <v>25.92</v>
      </c>
      <c r="J187" s="47">
        <v>291.15428571428572</v>
      </c>
      <c r="K187" s="50" t="s">
        <v>150</v>
      </c>
      <c r="L187" s="56">
        <v>91.155112000000017</v>
      </c>
    </row>
    <row r="188" spans="1:12" ht="15" x14ac:dyDescent="0.25">
      <c r="A188" s="23"/>
      <c r="B188" s="15"/>
      <c r="C188" s="11"/>
      <c r="D188" s="7" t="s">
        <v>29</v>
      </c>
      <c r="E188" s="37"/>
      <c r="F188" s="38"/>
      <c r="G188" s="38"/>
      <c r="H188" s="38"/>
      <c r="I188" s="38"/>
      <c r="J188" s="38"/>
      <c r="K188" s="51"/>
      <c r="L188" s="57"/>
    </row>
    <row r="189" spans="1:12" ht="15" x14ac:dyDescent="0.25">
      <c r="A189" s="23"/>
      <c r="B189" s="15"/>
      <c r="C189" s="11"/>
      <c r="D189" s="7" t="s">
        <v>30</v>
      </c>
      <c r="E189" s="45" t="s">
        <v>106</v>
      </c>
      <c r="F189" s="46">
        <v>200</v>
      </c>
      <c r="G189" s="47">
        <v>1</v>
      </c>
      <c r="H189" s="47">
        <v>0.06</v>
      </c>
      <c r="I189" s="47">
        <v>17.2</v>
      </c>
      <c r="J189" s="47">
        <v>73</v>
      </c>
      <c r="K189" s="50" t="s">
        <v>105</v>
      </c>
      <c r="L189" s="56">
        <v>17.277000000000001</v>
      </c>
    </row>
    <row r="190" spans="1:12" ht="15" x14ac:dyDescent="0.25">
      <c r="A190" s="23"/>
      <c r="B190" s="15"/>
      <c r="C190" s="11"/>
      <c r="D190" s="7" t="s">
        <v>31</v>
      </c>
      <c r="E190" s="45" t="s">
        <v>53</v>
      </c>
      <c r="F190" s="46">
        <v>40</v>
      </c>
      <c r="G190" s="47">
        <v>2.72</v>
      </c>
      <c r="H190" s="47">
        <v>0.52</v>
      </c>
      <c r="I190" s="47">
        <v>15.92</v>
      </c>
      <c r="J190" s="47">
        <v>79.2</v>
      </c>
      <c r="K190" s="50" t="s">
        <v>52</v>
      </c>
      <c r="L190" s="56">
        <v>10</v>
      </c>
    </row>
    <row r="191" spans="1:12" ht="15" x14ac:dyDescent="0.25">
      <c r="A191" s="23"/>
      <c r="B191" s="15"/>
      <c r="C191" s="11"/>
      <c r="D191" s="7" t="s">
        <v>32</v>
      </c>
      <c r="E191" s="45" t="s">
        <v>44</v>
      </c>
      <c r="F191" s="46">
        <v>55</v>
      </c>
      <c r="G191" s="47">
        <v>4.125</v>
      </c>
      <c r="H191" s="47">
        <v>1.595</v>
      </c>
      <c r="I191" s="47">
        <v>28.27</v>
      </c>
      <c r="J191" s="47">
        <v>143.55000000000001</v>
      </c>
      <c r="K191" s="50" t="s">
        <v>43</v>
      </c>
      <c r="L191" s="56">
        <v>14.520000000000001</v>
      </c>
    </row>
    <row r="192" spans="1:12" ht="15" x14ac:dyDescent="0.25">
      <c r="A192" s="23"/>
      <c r="B192" s="15"/>
      <c r="C192" s="11"/>
      <c r="D192" s="6"/>
      <c r="E192" s="37"/>
      <c r="F192" s="38"/>
      <c r="G192" s="38"/>
      <c r="H192" s="38"/>
      <c r="I192" s="38"/>
      <c r="J192" s="38"/>
      <c r="K192" s="51"/>
      <c r="L192" s="57"/>
    </row>
    <row r="193" spans="1:12" ht="15" x14ac:dyDescent="0.25">
      <c r="A193" s="23"/>
      <c r="B193" s="15"/>
      <c r="C193" s="11"/>
      <c r="D193" s="6"/>
      <c r="E193" s="37"/>
      <c r="F193" s="38"/>
      <c r="G193" s="38"/>
      <c r="H193" s="38"/>
      <c r="I193" s="38"/>
      <c r="J193" s="38"/>
      <c r="K193" s="51"/>
      <c r="L193" s="57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805</v>
      </c>
      <c r="G194" s="19">
        <f>SUM(G185:G193)</f>
        <v>25.427857142857142</v>
      </c>
      <c r="H194" s="19">
        <f>SUM(H185:H193)</f>
        <v>24.838428571428569</v>
      </c>
      <c r="I194" s="19">
        <f>SUM(I185:I193)</f>
        <v>106.39</v>
      </c>
      <c r="J194" s="19">
        <f>SUM(J185:J193)</f>
        <v>757.50428571428574</v>
      </c>
      <c r="K194" s="52"/>
      <c r="L194" s="58">
        <f>SUM(L185:L193)</f>
        <v>171.80000000000004</v>
      </c>
    </row>
    <row r="195" spans="1:12" ht="15.75" thickBot="1" x14ac:dyDescent="0.25">
      <c r="A195" s="28">
        <f>A177</f>
        <v>2</v>
      </c>
      <c r="B195" s="29">
        <f>B177</f>
        <v>4</v>
      </c>
      <c r="C195" s="64" t="s">
        <v>4</v>
      </c>
      <c r="D195" s="65"/>
      <c r="E195" s="30"/>
      <c r="F195" s="31">
        <f>F184+F194</f>
        <v>1320</v>
      </c>
      <c r="G195" s="31">
        <f t="shared" ref="G195" si="34">G184+G194</f>
        <v>43.957857142857144</v>
      </c>
      <c r="H195" s="31">
        <f t="shared" ref="H195" si="35">H184+H194</f>
        <v>44.568428571428569</v>
      </c>
      <c r="I195" s="31">
        <f t="shared" ref="I195" si="36">I184+I194</f>
        <v>189.89</v>
      </c>
      <c r="J195" s="31">
        <f t="shared" ref="J195:L195" si="37">J184+J194</f>
        <v>1293.8042857142857</v>
      </c>
      <c r="K195" s="53"/>
      <c r="L195" s="59">
        <f t="shared" si="37"/>
        <v>286.30000000000007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45" t="s">
        <v>156</v>
      </c>
      <c r="F196" s="46">
        <v>160</v>
      </c>
      <c r="G196" s="47">
        <v>13.47</v>
      </c>
      <c r="H196" s="47">
        <v>14.65</v>
      </c>
      <c r="I196" s="47">
        <v>40.799999999999997</v>
      </c>
      <c r="J196" s="47">
        <v>347.7</v>
      </c>
      <c r="K196" s="50" t="s">
        <v>155</v>
      </c>
      <c r="L196" s="56">
        <v>45.677</v>
      </c>
    </row>
    <row r="197" spans="1:12" ht="15" x14ac:dyDescent="0.25">
      <c r="A197" s="23"/>
      <c r="B197" s="15"/>
      <c r="C197" s="11"/>
      <c r="D197" s="6"/>
      <c r="E197" s="37"/>
      <c r="F197" s="38"/>
      <c r="G197" s="38"/>
      <c r="H197" s="38"/>
      <c r="I197" s="38"/>
      <c r="J197" s="38"/>
      <c r="K197" s="51"/>
      <c r="L197" s="57"/>
    </row>
    <row r="198" spans="1:12" ht="15" x14ac:dyDescent="0.25">
      <c r="A198" s="23"/>
      <c r="B198" s="15"/>
      <c r="C198" s="11"/>
      <c r="D198" s="7" t="s">
        <v>22</v>
      </c>
      <c r="E198" s="45" t="s">
        <v>80</v>
      </c>
      <c r="F198" s="46">
        <v>200</v>
      </c>
      <c r="G198" s="47">
        <v>0.2</v>
      </c>
      <c r="H198" s="47">
        <v>0</v>
      </c>
      <c r="I198" s="47">
        <v>7.2</v>
      </c>
      <c r="J198" s="47">
        <v>30</v>
      </c>
      <c r="K198" s="50" t="s">
        <v>79</v>
      </c>
      <c r="L198" s="56">
        <v>3.1230000000000002</v>
      </c>
    </row>
    <row r="199" spans="1:12" ht="15" x14ac:dyDescent="0.25">
      <c r="A199" s="23"/>
      <c r="B199" s="15"/>
      <c r="C199" s="11"/>
      <c r="D199" s="7" t="s">
        <v>23</v>
      </c>
      <c r="E199" s="45" t="s">
        <v>44</v>
      </c>
      <c r="F199" s="46">
        <v>20</v>
      </c>
      <c r="G199" s="47">
        <v>1.5</v>
      </c>
      <c r="H199" s="47">
        <v>0.57999999999999996</v>
      </c>
      <c r="I199" s="47">
        <v>10.28</v>
      </c>
      <c r="J199" s="47">
        <v>52.2</v>
      </c>
      <c r="K199" s="50" t="s">
        <v>43</v>
      </c>
      <c r="L199" s="56">
        <v>5.28</v>
      </c>
    </row>
    <row r="200" spans="1:12" ht="15" x14ac:dyDescent="0.25">
      <c r="A200" s="23"/>
      <c r="B200" s="15"/>
      <c r="C200" s="11"/>
      <c r="D200" s="7" t="s">
        <v>24</v>
      </c>
      <c r="E200" s="45" t="s">
        <v>48</v>
      </c>
      <c r="F200" s="46">
        <v>100</v>
      </c>
      <c r="G200" s="47">
        <v>0.4</v>
      </c>
      <c r="H200" s="47">
        <v>0.4</v>
      </c>
      <c r="I200" s="47">
        <v>9.8000000000000007</v>
      </c>
      <c r="J200" s="47">
        <v>44.4</v>
      </c>
      <c r="K200" s="50" t="s">
        <v>47</v>
      </c>
      <c r="L200" s="56">
        <v>25</v>
      </c>
    </row>
    <row r="201" spans="1:12" ht="15" x14ac:dyDescent="0.25">
      <c r="A201" s="23"/>
      <c r="B201" s="15"/>
      <c r="C201" s="11"/>
      <c r="D201" s="6" t="s">
        <v>49</v>
      </c>
      <c r="E201" s="45" t="s">
        <v>65</v>
      </c>
      <c r="F201" s="46">
        <v>125</v>
      </c>
      <c r="G201" s="47">
        <v>3.5</v>
      </c>
      <c r="H201" s="47">
        <v>3.125</v>
      </c>
      <c r="I201" s="47">
        <v>16.25</v>
      </c>
      <c r="J201" s="47">
        <v>107.5</v>
      </c>
      <c r="K201" s="50" t="s">
        <v>64</v>
      </c>
      <c r="L201" s="56">
        <v>35.42</v>
      </c>
    </row>
    <row r="202" spans="1:12" ht="15" x14ac:dyDescent="0.25">
      <c r="A202" s="23"/>
      <c r="B202" s="15"/>
      <c r="C202" s="11"/>
      <c r="D202" s="6"/>
      <c r="E202" s="37"/>
      <c r="F202" s="38"/>
      <c r="G202" s="38"/>
      <c r="H202" s="38"/>
      <c r="I202" s="38"/>
      <c r="J202" s="38"/>
      <c r="K202" s="51"/>
      <c r="L202" s="57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>
        <f>SUM(F196:F202)</f>
        <v>605</v>
      </c>
      <c r="G203" s="19">
        <f>SUM(G196:G202)</f>
        <v>19.07</v>
      </c>
      <c r="H203" s="19">
        <f>SUM(H196:H202)</f>
        <v>18.755000000000003</v>
      </c>
      <c r="I203" s="19">
        <f>SUM(I196:I202)</f>
        <v>84.33</v>
      </c>
      <c r="J203" s="19">
        <f>SUM(J196:J202)</f>
        <v>581.79999999999995</v>
      </c>
      <c r="K203" s="52"/>
      <c r="L203" s="58">
        <f>SUM(L196:L202)</f>
        <v>114.5</v>
      </c>
    </row>
    <row r="204" spans="1:12" ht="15" x14ac:dyDescent="0.25">
      <c r="A204" s="25">
        <f>A196</f>
        <v>2</v>
      </c>
      <c r="B204" s="13">
        <f>B196</f>
        <v>5</v>
      </c>
      <c r="C204" s="10" t="s">
        <v>25</v>
      </c>
      <c r="D204" s="7" t="s">
        <v>26</v>
      </c>
      <c r="E204" s="45" t="s">
        <v>170</v>
      </c>
      <c r="F204" s="46">
        <v>60</v>
      </c>
      <c r="G204" s="47">
        <v>2.1</v>
      </c>
      <c r="H204" s="47">
        <v>5.18</v>
      </c>
      <c r="I204" s="47">
        <v>2.17</v>
      </c>
      <c r="J204" s="47">
        <v>65.67</v>
      </c>
      <c r="K204" s="46">
        <v>74</v>
      </c>
      <c r="L204" s="63">
        <v>13.53</v>
      </c>
    </row>
    <row r="205" spans="1:12" ht="15" x14ac:dyDescent="0.25">
      <c r="A205" s="23"/>
      <c r="B205" s="15"/>
      <c r="C205" s="11"/>
      <c r="D205" s="7" t="s">
        <v>27</v>
      </c>
      <c r="E205" s="45" t="s">
        <v>160</v>
      </c>
      <c r="F205" s="46">
        <v>215</v>
      </c>
      <c r="G205" s="47">
        <v>4.26</v>
      </c>
      <c r="H205" s="47">
        <v>6.0100000000000007</v>
      </c>
      <c r="I205" s="47">
        <v>10.029999999999999</v>
      </c>
      <c r="J205" s="47">
        <v>111</v>
      </c>
      <c r="K205" s="50" t="s">
        <v>99</v>
      </c>
      <c r="L205" s="56">
        <v>41.742739999999998</v>
      </c>
    </row>
    <row r="206" spans="1:12" ht="15" x14ac:dyDescent="0.25">
      <c r="A206" s="23"/>
      <c r="B206" s="15"/>
      <c r="C206" s="11"/>
      <c r="D206" s="7" t="s">
        <v>28</v>
      </c>
      <c r="E206" s="45" t="s">
        <v>159</v>
      </c>
      <c r="F206" s="46">
        <v>130</v>
      </c>
      <c r="G206" s="47">
        <v>9.64</v>
      </c>
      <c r="H206" s="47">
        <v>7.3199999999999994</v>
      </c>
      <c r="I206" s="47">
        <v>10.5</v>
      </c>
      <c r="J206" s="47">
        <v>156.4</v>
      </c>
      <c r="K206" s="50">
        <v>239</v>
      </c>
      <c r="L206" s="56">
        <v>40.177340000000001</v>
      </c>
    </row>
    <row r="207" spans="1:12" ht="15" x14ac:dyDescent="0.25">
      <c r="A207" s="23"/>
      <c r="B207" s="15"/>
      <c r="C207" s="11"/>
      <c r="D207" s="7" t="s">
        <v>29</v>
      </c>
      <c r="E207" s="45" t="s">
        <v>158</v>
      </c>
      <c r="F207" s="46">
        <v>150</v>
      </c>
      <c r="G207" s="47">
        <v>3.1</v>
      </c>
      <c r="H207" s="47">
        <v>4.5999999999999996</v>
      </c>
      <c r="I207" s="47">
        <v>30</v>
      </c>
      <c r="J207" s="47">
        <v>134</v>
      </c>
      <c r="K207" s="50" t="s">
        <v>157</v>
      </c>
      <c r="L207" s="56">
        <v>23.82592</v>
      </c>
    </row>
    <row r="208" spans="1:12" ht="15" x14ac:dyDescent="0.25">
      <c r="A208" s="23"/>
      <c r="B208" s="15"/>
      <c r="C208" s="11"/>
      <c r="D208" s="7" t="s">
        <v>30</v>
      </c>
      <c r="E208" s="45" t="s">
        <v>118</v>
      </c>
      <c r="F208" s="46">
        <v>200</v>
      </c>
      <c r="G208" s="47">
        <v>0.8</v>
      </c>
      <c r="H208" s="47">
        <v>0</v>
      </c>
      <c r="I208" s="47">
        <v>20.6</v>
      </c>
      <c r="J208" s="47">
        <v>84</v>
      </c>
      <c r="K208" s="50" t="s">
        <v>117</v>
      </c>
      <c r="L208" s="56">
        <v>28</v>
      </c>
    </row>
    <row r="209" spans="1:12" ht="15" x14ac:dyDescent="0.25">
      <c r="A209" s="23"/>
      <c r="B209" s="15"/>
      <c r="C209" s="11"/>
      <c r="D209" s="7" t="s">
        <v>31</v>
      </c>
      <c r="E209" s="45" t="s">
        <v>53</v>
      </c>
      <c r="F209" s="46">
        <v>40</v>
      </c>
      <c r="G209" s="47">
        <v>2.72</v>
      </c>
      <c r="H209" s="47">
        <v>0.52</v>
      </c>
      <c r="I209" s="47">
        <v>15.92</v>
      </c>
      <c r="J209" s="47">
        <v>79.2</v>
      </c>
      <c r="K209" s="50" t="s">
        <v>52</v>
      </c>
      <c r="L209" s="56">
        <v>10</v>
      </c>
    </row>
    <row r="210" spans="1:12" ht="15" x14ac:dyDescent="0.25">
      <c r="A210" s="23"/>
      <c r="B210" s="15"/>
      <c r="C210" s="11"/>
      <c r="D210" s="7" t="s">
        <v>32</v>
      </c>
      <c r="E210" s="45" t="s">
        <v>44</v>
      </c>
      <c r="F210" s="46">
        <v>55</v>
      </c>
      <c r="G210" s="47">
        <v>4.125</v>
      </c>
      <c r="H210" s="47">
        <v>1.595</v>
      </c>
      <c r="I210" s="47">
        <v>28.27</v>
      </c>
      <c r="J210" s="47">
        <v>143.55000000000001</v>
      </c>
      <c r="K210" s="50" t="s">
        <v>43</v>
      </c>
      <c r="L210" s="56">
        <v>14.520000000000001</v>
      </c>
    </row>
    <row r="211" spans="1:12" ht="15" x14ac:dyDescent="0.25">
      <c r="A211" s="23"/>
      <c r="B211" s="15"/>
      <c r="C211" s="11"/>
      <c r="D211" s="6"/>
      <c r="E211" s="37"/>
      <c r="F211" s="38"/>
      <c r="G211" s="38"/>
      <c r="H211" s="38"/>
      <c r="I211" s="38"/>
      <c r="J211" s="38"/>
      <c r="K211" s="51"/>
      <c r="L211" s="57"/>
    </row>
    <row r="212" spans="1:12" ht="15" x14ac:dyDescent="0.25">
      <c r="A212" s="23"/>
      <c r="B212" s="15"/>
      <c r="C212" s="11"/>
      <c r="D212" s="6"/>
      <c r="E212" s="37"/>
      <c r="F212" s="38"/>
      <c r="G212" s="38"/>
      <c r="H212" s="38"/>
      <c r="I212" s="38"/>
      <c r="J212" s="38"/>
      <c r="K212" s="51"/>
      <c r="L212" s="57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850</v>
      </c>
      <c r="G213" s="19">
        <f>SUM(G204:G212)</f>
        <v>26.745000000000001</v>
      </c>
      <c r="H213" s="19">
        <f>SUM(H204:H212)</f>
        <v>25.224999999999998</v>
      </c>
      <c r="I213" s="19">
        <f>SUM(I204:I212)</f>
        <v>117.49000000000001</v>
      </c>
      <c r="J213" s="19">
        <f>SUM(J204:J212)</f>
        <v>773.82000000000016</v>
      </c>
      <c r="K213" s="52"/>
      <c r="L213" s="58">
        <f>SUM(L204:L212)</f>
        <v>171.79600000000002</v>
      </c>
    </row>
    <row r="214" spans="1:12" ht="15.75" thickBot="1" x14ac:dyDescent="0.25">
      <c r="A214" s="28">
        <f>A196</f>
        <v>2</v>
      </c>
      <c r="B214" s="29">
        <f>B196</f>
        <v>5</v>
      </c>
      <c r="C214" s="64" t="s">
        <v>4</v>
      </c>
      <c r="D214" s="65"/>
      <c r="E214" s="30"/>
      <c r="F214" s="31">
        <f>F203+F213</f>
        <v>1455</v>
      </c>
      <c r="G214" s="31">
        <f t="shared" ref="G214:J214" si="38">G203+G213</f>
        <v>45.814999999999998</v>
      </c>
      <c r="H214" s="31">
        <f t="shared" si="38"/>
        <v>43.980000000000004</v>
      </c>
      <c r="I214" s="31">
        <f t="shared" si="38"/>
        <v>201.82</v>
      </c>
      <c r="J214" s="31">
        <f t="shared" si="38"/>
        <v>1355.6200000000001</v>
      </c>
      <c r="K214" s="53"/>
      <c r="L214" s="59">
        <f t="shared" ref="L214" si="39">L203+L213</f>
        <v>286.29600000000005</v>
      </c>
    </row>
    <row r="215" spans="1:12" ht="15" x14ac:dyDescent="0.25">
      <c r="A215" s="20">
        <v>2</v>
      </c>
      <c r="B215" s="21">
        <v>6</v>
      </c>
      <c r="C215" s="22" t="s">
        <v>20</v>
      </c>
      <c r="D215" s="5" t="s">
        <v>21</v>
      </c>
      <c r="E215" s="45" t="s">
        <v>162</v>
      </c>
      <c r="F215" s="46">
        <v>160</v>
      </c>
      <c r="G215" s="47">
        <v>11.93</v>
      </c>
      <c r="H215" s="47">
        <v>10.375</v>
      </c>
      <c r="I215" s="47">
        <v>36.212999999999994</v>
      </c>
      <c r="J215" s="47">
        <v>289.34599999999989</v>
      </c>
      <c r="K215" s="50" t="s">
        <v>161</v>
      </c>
      <c r="L215" s="56">
        <v>30.848000000000013</v>
      </c>
    </row>
    <row r="216" spans="1:12" ht="15" x14ac:dyDescent="0.25">
      <c r="A216" s="23"/>
      <c r="B216" s="15"/>
      <c r="C216" s="11"/>
      <c r="D216" s="6"/>
      <c r="E216" s="37"/>
      <c r="F216" s="38"/>
      <c r="G216" s="38"/>
      <c r="H216" s="38"/>
      <c r="I216" s="38"/>
      <c r="J216" s="38"/>
      <c r="K216" s="51"/>
      <c r="L216" s="57"/>
    </row>
    <row r="217" spans="1:12" ht="15" x14ac:dyDescent="0.25">
      <c r="A217" s="23"/>
      <c r="B217" s="15"/>
      <c r="C217" s="11"/>
      <c r="D217" s="7" t="s">
        <v>22</v>
      </c>
      <c r="E217" s="45" t="s">
        <v>63</v>
      </c>
      <c r="F217" s="46">
        <v>200</v>
      </c>
      <c r="G217" s="47">
        <v>0.1</v>
      </c>
      <c r="H217" s="47">
        <v>0</v>
      </c>
      <c r="I217" s="47">
        <v>7</v>
      </c>
      <c r="J217" s="47">
        <v>29</v>
      </c>
      <c r="K217" s="50" t="s">
        <v>62</v>
      </c>
      <c r="L217" s="56">
        <v>2.847</v>
      </c>
    </row>
    <row r="218" spans="1:12" ht="15" x14ac:dyDescent="0.25">
      <c r="A218" s="23"/>
      <c r="B218" s="15"/>
      <c r="C218" s="11"/>
      <c r="D218" s="7" t="s">
        <v>23</v>
      </c>
      <c r="E218" s="45" t="s">
        <v>82</v>
      </c>
      <c r="F218" s="46">
        <v>30</v>
      </c>
      <c r="G218" s="47">
        <v>3.8</v>
      </c>
      <c r="H218" s="47">
        <v>3.5300000000000002</v>
      </c>
      <c r="I218" s="47">
        <v>10.28</v>
      </c>
      <c r="J218" s="47">
        <v>88.2</v>
      </c>
      <c r="K218" s="50" t="s">
        <v>81</v>
      </c>
      <c r="L218" s="56">
        <v>14.76</v>
      </c>
    </row>
    <row r="219" spans="1:12" ht="15" x14ac:dyDescent="0.25">
      <c r="A219" s="23"/>
      <c r="B219" s="15"/>
      <c r="C219" s="11"/>
      <c r="D219" s="7" t="s">
        <v>24</v>
      </c>
      <c r="E219" s="45" t="s">
        <v>67</v>
      </c>
      <c r="F219" s="46">
        <v>100</v>
      </c>
      <c r="G219" s="47">
        <v>0.8</v>
      </c>
      <c r="H219" s="47">
        <v>0.2</v>
      </c>
      <c r="I219" s="47">
        <v>7.5</v>
      </c>
      <c r="J219" s="47">
        <v>35</v>
      </c>
      <c r="K219" s="50" t="s">
        <v>66</v>
      </c>
      <c r="L219" s="56">
        <v>28</v>
      </c>
    </row>
    <row r="220" spans="1:12" ht="15" x14ac:dyDescent="0.25">
      <c r="A220" s="23"/>
      <c r="B220" s="15"/>
      <c r="C220" s="11"/>
      <c r="D220" s="6" t="s">
        <v>49</v>
      </c>
      <c r="E220" s="45" t="s">
        <v>123</v>
      </c>
      <c r="F220" s="46">
        <v>30</v>
      </c>
      <c r="G220" s="47">
        <v>2.25</v>
      </c>
      <c r="H220" s="47">
        <v>2.94</v>
      </c>
      <c r="I220" s="47">
        <v>22.32</v>
      </c>
      <c r="J220" s="47">
        <v>124.5</v>
      </c>
      <c r="K220" s="50" t="s">
        <v>122</v>
      </c>
      <c r="L220" s="56">
        <v>38.044999999999995</v>
      </c>
    </row>
    <row r="221" spans="1:12" ht="15" x14ac:dyDescent="0.25">
      <c r="A221" s="23"/>
      <c r="B221" s="15"/>
      <c r="C221" s="11"/>
      <c r="D221" s="6"/>
      <c r="E221" s="37"/>
      <c r="F221" s="38"/>
      <c r="G221" s="38"/>
      <c r="H221" s="38"/>
      <c r="I221" s="38"/>
      <c r="J221" s="38"/>
      <c r="K221" s="51"/>
      <c r="L221" s="57"/>
    </row>
    <row r="222" spans="1:12" ht="15.75" customHeight="1" x14ac:dyDescent="0.25">
      <c r="A222" s="24"/>
      <c r="B222" s="17"/>
      <c r="C222" s="8"/>
      <c r="D222" s="18" t="s">
        <v>33</v>
      </c>
      <c r="E222" s="9"/>
      <c r="F222" s="19">
        <f>SUM(F215:F221)</f>
        <v>520</v>
      </c>
      <c r="G222" s="19">
        <f>SUM(G215:G221)</f>
        <v>18.88</v>
      </c>
      <c r="H222" s="19">
        <f>SUM(H215:H221)</f>
        <v>17.045000000000002</v>
      </c>
      <c r="I222" s="19">
        <f>SUM(I215:I221)</f>
        <v>83.312999999999988</v>
      </c>
      <c r="J222" s="19">
        <f>SUM(J215:J221)</f>
        <v>566.04599999999982</v>
      </c>
      <c r="K222" s="52"/>
      <c r="L222" s="58">
        <f>SUM(L215:L221)</f>
        <v>114.5</v>
      </c>
    </row>
    <row r="223" spans="1:12" ht="15" x14ac:dyDescent="0.25">
      <c r="A223" s="25">
        <f>A215</f>
        <v>2</v>
      </c>
      <c r="B223" s="13">
        <f>B215</f>
        <v>6</v>
      </c>
      <c r="C223" s="10" t="s">
        <v>25</v>
      </c>
      <c r="D223" s="7" t="s">
        <v>26</v>
      </c>
      <c r="E223" s="45" t="s">
        <v>145</v>
      </c>
      <c r="F223" s="46">
        <v>60</v>
      </c>
      <c r="G223" s="47">
        <v>0.6</v>
      </c>
      <c r="H223" s="47">
        <v>3.72</v>
      </c>
      <c r="I223" s="47">
        <v>3.6</v>
      </c>
      <c r="J223" s="47">
        <v>50.4</v>
      </c>
      <c r="K223" s="50" t="s">
        <v>144</v>
      </c>
      <c r="L223" s="56">
        <v>23.790887159689991</v>
      </c>
    </row>
    <row r="224" spans="1:12" ht="15" x14ac:dyDescent="0.25">
      <c r="A224" s="23"/>
      <c r="B224" s="15"/>
      <c r="C224" s="11"/>
      <c r="D224" s="7" t="s">
        <v>27</v>
      </c>
      <c r="E224" s="45" t="s">
        <v>89</v>
      </c>
      <c r="F224" s="46">
        <v>205</v>
      </c>
      <c r="G224" s="47">
        <v>1.8600000000000003</v>
      </c>
      <c r="H224" s="47">
        <v>3.85</v>
      </c>
      <c r="I224" s="47">
        <v>12.47</v>
      </c>
      <c r="J224" s="47">
        <v>92.6</v>
      </c>
      <c r="K224" s="50" t="s">
        <v>88</v>
      </c>
      <c r="L224" s="56">
        <v>14.072340000000001</v>
      </c>
    </row>
    <row r="225" spans="1:12" ht="15" x14ac:dyDescent="0.25">
      <c r="A225" s="23"/>
      <c r="B225" s="15"/>
      <c r="C225" s="11"/>
      <c r="D225" s="7" t="s">
        <v>28</v>
      </c>
      <c r="E225" s="45" t="s">
        <v>165</v>
      </c>
      <c r="F225" s="46">
        <v>130</v>
      </c>
      <c r="G225" s="47">
        <v>16.518000000000001</v>
      </c>
      <c r="H225" s="47">
        <v>13.12</v>
      </c>
      <c r="I225" s="47">
        <v>13.2</v>
      </c>
      <c r="J225" s="47">
        <v>190.6</v>
      </c>
      <c r="K225" s="50">
        <v>336</v>
      </c>
      <c r="L225" s="56">
        <v>73.362081674418619</v>
      </c>
    </row>
    <row r="226" spans="1:12" ht="15" x14ac:dyDescent="0.25">
      <c r="A226" s="23"/>
      <c r="B226" s="15"/>
      <c r="C226" s="11"/>
      <c r="D226" s="7" t="s">
        <v>29</v>
      </c>
      <c r="E226" s="45" t="s">
        <v>164</v>
      </c>
      <c r="F226" s="46">
        <v>150</v>
      </c>
      <c r="G226" s="47">
        <v>2.2999999999999998</v>
      </c>
      <c r="H226" s="47">
        <v>4.0999999999999996</v>
      </c>
      <c r="I226" s="47">
        <v>20.7</v>
      </c>
      <c r="J226" s="47">
        <v>144</v>
      </c>
      <c r="K226" s="50" t="s">
        <v>163</v>
      </c>
      <c r="L226" s="56">
        <v>18.642691165891399</v>
      </c>
    </row>
    <row r="227" spans="1:12" ht="15" x14ac:dyDescent="0.25">
      <c r="A227" s="23"/>
      <c r="B227" s="15"/>
      <c r="C227" s="11"/>
      <c r="D227" s="7" t="s">
        <v>30</v>
      </c>
      <c r="E227" s="45" t="s">
        <v>91</v>
      </c>
      <c r="F227" s="46">
        <v>200</v>
      </c>
      <c r="G227" s="47">
        <v>0.15</v>
      </c>
      <c r="H227" s="47">
        <v>0.14000000000000001</v>
      </c>
      <c r="I227" s="47">
        <v>19.899999999999999</v>
      </c>
      <c r="J227" s="47">
        <v>82</v>
      </c>
      <c r="K227" s="50" t="s">
        <v>90</v>
      </c>
      <c r="L227" s="56">
        <v>17.411999999999999</v>
      </c>
    </row>
    <row r="228" spans="1:12" ht="15" x14ac:dyDescent="0.25">
      <c r="A228" s="23"/>
      <c r="B228" s="15"/>
      <c r="C228" s="11"/>
      <c r="D228" s="7" t="s">
        <v>31</v>
      </c>
      <c r="E228" s="45" t="s">
        <v>53</v>
      </c>
      <c r="F228" s="46">
        <v>40</v>
      </c>
      <c r="G228" s="47">
        <v>2.72</v>
      </c>
      <c r="H228" s="47">
        <v>0.52</v>
      </c>
      <c r="I228" s="47">
        <v>15.92</v>
      </c>
      <c r="J228" s="47">
        <v>79.2</v>
      </c>
      <c r="K228" s="50" t="s">
        <v>52</v>
      </c>
      <c r="L228" s="56">
        <v>10</v>
      </c>
    </row>
    <row r="229" spans="1:12" ht="15" x14ac:dyDescent="0.25">
      <c r="A229" s="23"/>
      <c r="B229" s="15"/>
      <c r="C229" s="11"/>
      <c r="D229" s="7" t="s">
        <v>32</v>
      </c>
      <c r="E229" s="45" t="s">
        <v>44</v>
      </c>
      <c r="F229" s="46">
        <v>55</v>
      </c>
      <c r="G229" s="47">
        <v>4.125</v>
      </c>
      <c r="H229" s="47">
        <v>1.595</v>
      </c>
      <c r="I229" s="47">
        <v>28.27</v>
      </c>
      <c r="J229" s="47">
        <v>143.55000000000001</v>
      </c>
      <c r="K229" s="50" t="s">
        <v>43</v>
      </c>
      <c r="L229" s="56">
        <v>14.520000000000001</v>
      </c>
    </row>
    <row r="230" spans="1:12" ht="15" x14ac:dyDescent="0.25">
      <c r="A230" s="23"/>
      <c r="B230" s="15"/>
      <c r="C230" s="11"/>
      <c r="D230" s="6"/>
      <c r="E230" s="37"/>
      <c r="F230" s="38"/>
      <c r="G230" s="38"/>
      <c r="H230" s="38"/>
      <c r="I230" s="38"/>
      <c r="J230" s="38"/>
      <c r="K230" s="51"/>
      <c r="L230" s="57"/>
    </row>
    <row r="231" spans="1:12" ht="15" x14ac:dyDescent="0.25">
      <c r="A231" s="23"/>
      <c r="B231" s="15"/>
      <c r="C231" s="11"/>
      <c r="D231" s="6"/>
      <c r="E231" s="37"/>
      <c r="F231" s="38"/>
      <c r="G231" s="38"/>
      <c r="H231" s="38"/>
      <c r="I231" s="38"/>
      <c r="J231" s="38"/>
      <c r="K231" s="51"/>
      <c r="L231" s="57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840</v>
      </c>
      <c r="G232" s="19">
        <f>SUM(G223:G231)</f>
        <v>28.273</v>
      </c>
      <c r="H232" s="19">
        <f>SUM(H223:H231)</f>
        <v>27.044999999999998</v>
      </c>
      <c r="I232" s="19">
        <f>SUM(I223:I231)</f>
        <v>114.06</v>
      </c>
      <c r="J232" s="19">
        <f>SUM(J223:J231)</f>
        <v>782.35000000000014</v>
      </c>
      <c r="K232" s="52"/>
      <c r="L232" s="58">
        <f>SUM(L223:L231)</f>
        <v>171.8</v>
      </c>
    </row>
    <row r="233" spans="1:12" ht="15.75" thickBot="1" x14ac:dyDescent="0.25">
      <c r="A233" s="28">
        <f>A215</f>
        <v>2</v>
      </c>
      <c r="B233" s="29">
        <f>B215</f>
        <v>6</v>
      </c>
      <c r="C233" s="64" t="s">
        <v>4</v>
      </c>
      <c r="D233" s="65"/>
      <c r="E233" s="30"/>
      <c r="F233" s="31">
        <f>F222+F232</f>
        <v>1360</v>
      </c>
      <c r="G233" s="31">
        <f t="shared" ref="G233:J233" si="40">G222+G232</f>
        <v>47.152999999999999</v>
      </c>
      <c r="H233" s="31">
        <f t="shared" si="40"/>
        <v>44.09</v>
      </c>
      <c r="I233" s="31">
        <f t="shared" si="40"/>
        <v>197.37299999999999</v>
      </c>
      <c r="J233" s="31">
        <f t="shared" si="40"/>
        <v>1348.396</v>
      </c>
      <c r="K233" s="53"/>
      <c r="L233" s="59">
        <f t="shared" ref="L233" si="41">L222+L232</f>
        <v>286.3</v>
      </c>
    </row>
    <row r="234" spans="1:12" ht="13.9" customHeight="1" thickBot="1" x14ac:dyDescent="0.25">
      <c r="A234" s="26"/>
      <c r="B234" s="27"/>
      <c r="C234" s="69" t="s">
        <v>5</v>
      </c>
      <c r="D234" s="70"/>
      <c r="E234" s="71"/>
      <c r="F234" s="33">
        <f>(F24+F43+F62+F81+F100+F119+F138+F157+F176+F195+F214+F233)/(IF(F24=0,0,1)+IF(F43=0,0,1)+IF(F62=0,0,1)+IF(F81=0,0,1)+IF(F100=0,0,1)+IF(F119=0,0,1)+IF(F138=0,0,1)+IF(F157=0,0,1)+IF(F176=0,0,1)+IF(F195=0,0,1)+IF(F214=0,0,1)+IF(F233=0,0,1))</f>
        <v>1391.6666666666667</v>
      </c>
      <c r="G234" s="33">
        <f t="shared" ref="G234:L234" si="42">(G24+G43+G62+G81+G100+G119+G138+G157+G176+G195+G214+G233)/(IF(G24=0,0,1)+IF(G43=0,0,1)+IF(G62=0,0,1)+IF(G81=0,0,1)+IF(G100=0,0,1)+IF(G119=0,0,1)+IF(G138=0,0,1)+IF(G157=0,0,1)+IF(G176=0,0,1)+IF(G195=0,0,1)+IF(G214=0,0,1)+IF(G233=0,0,1))</f>
        <v>45.025402973746345</v>
      </c>
      <c r="H234" s="33">
        <f t="shared" si="42"/>
        <v>44.943775669166513</v>
      </c>
      <c r="I234" s="33">
        <f>(I24+I43+I62+I81+I100+I119+I138+I157+I176+I195+I214+I233)/(IF(I24=0,0,1)+IF(I43=0,0,1)+IF(I62=0,0,1)+IF(I81=0,0,1)+IF(I100=0,0,1)+IF(I119=0,0,1)+IF(I138=0,0,1)+IF(I157=0,0,1)+IF(I176=0,0,1)+IF(I195=0,0,1)+IF(I214=0,0,1)+IF(I233=0,0,1))</f>
        <v>189.62167254224144</v>
      </c>
      <c r="J234" s="33">
        <f t="shared" si="42"/>
        <v>1318.2520355484398</v>
      </c>
      <c r="K234" s="54"/>
      <c r="L234" s="61">
        <f t="shared" si="42"/>
        <v>286.29903633333333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scale="63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548</cp:lastModifiedBy>
  <cp:lastPrinted>2026-02-26T10:34:37Z</cp:lastPrinted>
  <dcterms:created xsi:type="dcterms:W3CDTF">2022-05-16T14:23:56Z</dcterms:created>
  <dcterms:modified xsi:type="dcterms:W3CDTF">2026-02-27T11:45:54Z</dcterms:modified>
</cp:coreProperties>
</file>